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https://steria.sharepoint.com/sites/HRDataAnalytics29/Shared Documents/Reporting RSE/Projet CSRD/Tableaux sociaux/"/>
    </mc:Choice>
  </mc:AlternateContent>
  <xr:revisionPtr revIDLastSave="746" documentId="8_{4EE10CC6-C162-46B1-ADEC-303AF0791CA8}" xr6:coauthVersionLast="47" xr6:coauthVersionMax="47" xr10:uidLastSave="{141C4AC5-8C2B-4921-A6CE-6549ECAB314C}"/>
  <bookViews>
    <workbookView xWindow="14295" yWindow="-16200" windowWidth="14610" windowHeight="15585" tabRatio="826" xr2:uid="{00000000-000D-0000-FFFF-FFFF00000000}"/>
  </bookViews>
  <sheets>
    <sheet name="Indicateurs-sociaux-2025" sheetId="31" r:id="rId1"/>
    <sheet name="Caract. salariés" sheetId="33" r:id="rId2"/>
    <sheet name="Formation des salariés" sheetId="34" r:id="rId3"/>
    <sheet name="Representativité genre" sheetId="35" r:id="rId4"/>
    <sheet name="Age moyen" sheetId="36" r:id="rId5"/>
    <sheet name="Dialogue social" sheetId="37" r:id="rId6"/>
    <sheet name="Synt. - Effectifs" sheetId="38" r:id="rId7"/>
    <sheet name="Synth. - Ancienn." sheetId="39" r:id="rId8"/>
    <sheet name="Synth. - Recrut." sheetId="40" r:id="rId9"/>
    <sheet name="Synth. - Taux de rotation" sheetId="41" r:id="rId10"/>
    <sheet name="Synth. - Formation" sheetId="42" r:id="rId11"/>
    <sheet name="Synth. - Diversité F" sheetId="43" r:id="rId12"/>
    <sheet name="Synth. - Diversité H" sheetId="44" r:id="rId13"/>
    <sheet name="Syth. - Handi" sheetId="45" r:id="rId14"/>
    <sheet name="Synth. - Intergén" sheetId="46" r:id="rId15"/>
    <sheet name="Synth. - Santé" sheetId="47" r:id="rId16"/>
    <sheet name="Indicateurs-environnement-2025" sheetId="32" r:id="rId17"/>
    <sheet name="Emissions GES par scope" sheetId="48" r:id="rId18"/>
    <sheet name="Conso. ressources act. dir" sheetId="49" r:id="rId19"/>
    <sheet name="Emissions GES act. directes" sheetId="50" r:id="rId20"/>
    <sheet name="Conso.ressources act. indirect." sheetId="51" r:id="rId21"/>
    <sheet name="Emissions GES act. indir" sheetId="52" r:id="rId22"/>
    <sheet name="Conso. ressources part.1" sheetId="53" r:id="rId23"/>
    <sheet name="Conso. ressources part.2 " sheetId="54" r:id="rId24"/>
    <sheet name="Conso. ressources pays" sheetId="55" r:id="rId25"/>
    <sheet name="Réduc. émissions GES" sheetId="56" r:id="rId26"/>
    <sheet name="Réduc. émissions GES pays" sheetId="57" r:id="rId27"/>
    <sheet name="Émissions de GES détaillées" sheetId="58" r:id="rId28"/>
    <sheet name="CSRD métriques (1)" sheetId="59" r:id="rId29"/>
    <sheet name="CSRD métriques (2)" sheetId="60" r:id="rId30"/>
    <sheet name="CSRD métriques (3)" sheetId="61" r:id="rId31"/>
    <sheet name="CSRD métriques (4)" sheetId="62" r:id="rId32"/>
  </sheets>
  <externalReferences>
    <externalReference r:id="rId33"/>
    <externalReference r:id="rId34"/>
  </externalReferences>
  <definedNames>
    <definedName name="_xlnm._FilterDatabase" localSheetId="24" hidden="1">'Conso. ressources pays'!$A$14:$AU$163</definedName>
    <definedName name="_xlnm._FilterDatabase" localSheetId="26" hidden="1">'Réduc. émissions GES pays'!$A$13:$W$161</definedName>
    <definedName name="_xlnm._FilterDatabase" localSheetId="14" hidden="1">'Synth. - Intergén'!$B$2:$C$46</definedName>
    <definedName name="AROBASQUE">#REF!</definedName>
    <definedName name="COMPUTER_ET_SERVICES">#REF!</definedName>
    <definedName name="DATE1A">[1]Paramètres!$C$8</definedName>
    <definedName name="DATE2A">[1]Paramètres!$C$9</definedName>
    <definedName name="Date3A">[1]Paramètres!$C$10</definedName>
    <definedName name="NETSYS">#REF!</definedName>
    <definedName name="SIRCE">#REF!</definedName>
    <definedName name="SOPRA_GM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47" l="1"/>
  <c r="F20" i="47"/>
  <c r="F21" i="47"/>
  <c r="F18" i="47"/>
  <c r="B4" i="47"/>
  <c r="C4" i="47"/>
  <c r="B5" i="47"/>
  <c r="C5" i="47"/>
  <c r="B6" i="47"/>
  <c r="C6" i="47"/>
  <c r="B7" i="47"/>
  <c r="C7" i="47"/>
  <c r="B8" i="47"/>
  <c r="C8" i="47"/>
  <c r="B9" i="47"/>
  <c r="C9" i="47"/>
  <c r="B10" i="47"/>
  <c r="C10" i="47"/>
  <c r="B11" i="47"/>
  <c r="C11" i="47"/>
  <c r="B12" i="47"/>
  <c r="C12" i="47"/>
  <c r="B13" i="47"/>
  <c r="C13" i="47"/>
  <c r="C3" i="47"/>
  <c r="B3" i="47"/>
  <c r="B18" i="33" l="1"/>
</calcChain>
</file>

<file path=xl/sharedStrings.xml><?xml version="1.0" encoding="utf-8"?>
<sst xmlns="http://schemas.openxmlformats.org/spreadsheetml/2006/main" count="4210" uniqueCount="610">
  <si>
    <t>Sopra Steria</t>
  </si>
  <si>
    <t>Caractéristiques des salariés</t>
  </si>
  <si>
    <r>
      <t xml:space="preserve">Chiffres-clés emploi </t>
    </r>
    <r>
      <rPr>
        <b/>
        <vertAlign val="superscript"/>
        <sz val="9"/>
        <color rgb="FF000000"/>
        <rFont val="Aptos"/>
        <family val="2"/>
      </rPr>
      <t>(1)</t>
    </r>
  </si>
  <si>
    <t>Effectif total (acquisitions incluses)</t>
  </si>
  <si>
    <t>47 437</t>
  </si>
  <si>
    <t>49 690</t>
  </si>
  <si>
    <t>55 833</t>
  </si>
  <si>
    <t>Total ETP (hors stagiaires)</t>
  </si>
  <si>
    <t>45 852</t>
  </si>
  <si>
    <t>48 391</t>
  </si>
  <si>
    <t>48 959</t>
  </si>
  <si>
    <t>Contrats permanents</t>
  </si>
  <si>
    <t>97,0 %</t>
  </si>
  <si>
    <t>96,8 %</t>
  </si>
  <si>
    <t>96,5 %</t>
  </si>
  <si>
    <t>97,7 %</t>
  </si>
  <si>
    <t>Contrats temporaires</t>
  </si>
  <si>
    <t>2,5 %</t>
  </si>
  <si>
    <t>2,7 %</t>
  </si>
  <si>
    <t>2,9 %</t>
  </si>
  <si>
    <t>2,3 %</t>
  </si>
  <si>
    <t xml:space="preserve">Effectif temps plein (contrats permanents) </t>
  </si>
  <si>
    <t>93,6 %</t>
  </si>
  <si>
    <t>94,0 %</t>
  </si>
  <si>
    <t>94,1 %</t>
  </si>
  <si>
    <t xml:space="preserve">Effectif temps partiel (contrats permanents) </t>
  </si>
  <si>
    <t>6,4 %</t>
  </si>
  <si>
    <t>6,0 %</t>
  </si>
  <si>
    <t>5,9 %</t>
  </si>
  <si>
    <t>Entrées</t>
  </si>
  <si>
    <t>10 636</t>
  </si>
  <si>
    <t>13 073</t>
  </si>
  <si>
    <t>9 629</t>
  </si>
  <si>
    <t>16,0 %</t>
  </si>
  <si>
    <t>17,0 %</t>
  </si>
  <si>
    <t>14,0 %</t>
  </si>
  <si>
    <t>14,1 %</t>
  </si>
  <si>
    <t>Ancienneté moyenne des contrats permanents (ans)</t>
  </si>
  <si>
    <t>(1) Ces indicateurs sont calculés sur la base des effectifs physiques à partir de données réelles extraites directement des systèmes d’information. Aucune estimation n’est effectuée.
(2) Exclut les mutations et inclut les départs concernant les salariés arrivés depuis moins de 6 mois</t>
  </si>
  <si>
    <t>Caractéristiques des salariés Femmes et Hommes</t>
  </si>
  <si>
    <t>Femmes</t>
  </si>
  <si>
    <t>Hommes</t>
  </si>
  <si>
    <t>Total</t>
  </si>
  <si>
    <t>Nombre de salariés (avec acquisitions)</t>
  </si>
  <si>
    <t>Nombre de salariés (hors acquisitions)</t>
  </si>
  <si>
    <t>Nombre de salariés en contrat permanent (hors acquisitions)</t>
  </si>
  <si>
    <t>Nombre de salariés en contrat temporaire (hors acquisitions)</t>
  </si>
  <si>
    <t>Nombre de salariés au nombre d'heures non garanti</t>
  </si>
  <si>
    <t>Temps plein et temps partiel
(contrats permanents)</t>
  </si>
  <si>
    <t>valeur absolue</t>
  </si>
  <si>
    <t>%</t>
  </si>
  <si>
    <t>Salariés à temps plein</t>
  </si>
  <si>
    <t>Salariés à temps partiel</t>
  </si>
  <si>
    <t xml:space="preserve">Indicateurs formation et développement de compétences par genre </t>
  </si>
  <si>
    <r>
      <t xml:space="preserve">2024 </t>
    </r>
    <r>
      <rPr>
        <b/>
        <vertAlign val="superscript"/>
        <sz val="9"/>
        <color rgb="FF000000"/>
        <rFont val="Aptos"/>
        <family val="2"/>
      </rPr>
      <t>(1)</t>
    </r>
  </si>
  <si>
    <t>Nombre total d’heures et moyennes d’heures par salarié</t>
  </si>
  <si>
    <t>1 219 922</t>
  </si>
  <si>
    <t>1 537 505</t>
  </si>
  <si>
    <t>1 654 050</t>
  </si>
  <si>
    <t>Nombre total d’heures et moyennes d’heures par salarié (femmes)</t>
  </si>
  <si>
    <t>378 547</t>
  </si>
  <si>
    <t>499 332</t>
  </si>
  <si>
    <t>581 205</t>
  </si>
  <si>
    <t>Nombre total d’heures et moyennes d’heures par salarié (hommes)</t>
  </si>
  <si>
    <t>841 375</t>
  </si>
  <si>
    <t>1 038 173</t>
  </si>
  <si>
    <t>1 072 845</t>
  </si>
  <si>
    <t>(1) Hors Sopra Banking Software</t>
  </si>
  <si>
    <t>Représentativité par genre</t>
  </si>
  <si>
    <t>Genre</t>
  </si>
  <si>
    <t>Conseil d’Administration </t>
  </si>
  <si>
    <t>40,0 %</t>
  </si>
  <si>
    <t>47,1 %</t>
  </si>
  <si>
    <t>60,0 %</t>
  </si>
  <si>
    <t>52,9 %</t>
  </si>
  <si>
    <t>Comex</t>
  </si>
  <si>
    <t>16,7 %</t>
  </si>
  <si>
    <t>18,7 %</t>
  </si>
  <si>
    <t>83,3 %</t>
  </si>
  <si>
    <t>81,2 %</t>
  </si>
  <si>
    <r>
      <t xml:space="preserve">3 % des postes à plus hautes responsabilités </t>
    </r>
    <r>
      <rPr>
        <b/>
        <vertAlign val="superscript"/>
        <sz val="7"/>
        <color theme="1"/>
        <rFont val="Arial"/>
        <family val="2"/>
      </rPr>
      <t>(1)</t>
    </r>
  </si>
  <si>
    <t>20,1 %</t>
  </si>
  <si>
    <t>21,4 %</t>
  </si>
  <si>
    <t>79,9 %</t>
  </si>
  <si>
    <t>1 355</t>
  </si>
  <si>
    <t>78,6 %</t>
  </si>
  <si>
    <r>
      <t>10 % des postes à plus hautes responsabilités</t>
    </r>
    <r>
      <rPr>
        <b/>
        <vertAlign val="superscript"/>
        <sz val="7"/>
        <color theme="1"/>
        <rFont val="Arial"/>
        <family val="2"/>
      </rPr>
      <t xml:space="preserve"> (2)</t>
    </r>
  </si>
  <si>
    <t>21,5 %</t>
  </si>
  <si>
    <t>1 221</t>
  </si>
  <si>
    <t>22,3 %</t>
  </si>
  <si>
    <t>78,5 %</t>
  </si>
  <si>
    <t>4 257</t>
  </si>
  <si>
    <t>77,7 %</t>
  </si>
  <si>
    <r>
      <t xml:space="preserve">Managers </t>
    </r>
    <r>
      <rPr>
        <vertAlign val="superscript"/>
        <sz val="7"/>
        <color theme="1"/>
        <rFont val="Arial"/>
        <family val="2"/>
      </rPr>
      <t>(3)</t>
    </r>
  </si>
  <si>
    <t>3 814</t>
  </si>
  <si>
    <t>26,0 %</t>
  </si>
  <si>
    <t>3 983</t>
  </si>
  <si>
    <t>26,3 %</t>
  </si>
  <si>
    <t>10 871</t>
  </si>
  <si>
    <t>74,0 %</t>
  </si>
  <si>
    <t>11 173</t>
  </si>
  <si>
    <t>73,7 %</t>
  </si>
  <si>
    <t>Embauches</t>
  </si>
  <si>
    <t>3 378</t>
  </si>
  <si>
    <t>35,1 %</t>
  </si>
  <si>
    <t>2 283</t>
  </si>
  <si>
    <t>30,7 %</t>
  </si>
  <si>
    <t>6 521</t>
  </si>
  <si>
    <t>64,9 %</t>
  </si>
  <si>
    <t>5 153</t>
  </si>
  <si>
    <t>69,3 %</t>
  </si>
  <si>
    <r>
      <t xml:space="preserve">Effectif </t>
    </r>
    <r>
      <rPr>
        <vertAlign val="superscript"/>
        <sz val="7"/>
        <color theme="1"/>
        <rFont val="Arial"/>
        <family val="2"/>
      </rPr>
      <t>(4)</t>
    </r>
  </si>
  <si>
    <t>16 775</t>
  </si>
  <si>
    <t>33,5 %</t>
  </si>
  <si>
    <t>16 589</t>
  </si>
  <si>
    <t>32,5 %</t>
  </si>
  <si>
    <t>33 308</t>
  </si>
  <si>
    <t>66,5 %</t>
  </si>
  <si>
    <t>34 399</t>
  </si>
  <si>
    <t>67,5 %</t>
  </si>
  <si>
    <t>(1)  Correspond au « top level management » mentionné dans l'ESRS S1-9 : niveaux N5 et N6.
(2) Correspond aux niveaux N4, N5 et N6.
(3) Correspond aux niveaux N3, N4, N5 et N6.
(4) Acquisitions incluses.</t>
  </si>
  <si>
    <t>Répartition par âge des effectifs</t>
  </si>
  <si>
    <t>2021 </t>
  </si>
  <si>
    <t>2022 </t>
  </si>
  <si>
    <t>2023 </t>
  </si>
  <si>
    <t>2024 </t>
  </si>
  <si>
    <r>
      <t>Âge moyen (ans)</t>
    </r>
    <r>
      <rPr>
        <sz val="9"/>
        <color rgb="FF000000"/>
        <rFont val="Aptos"/>
        <family val="2"/>
      </rPr>
      <t> </t>
    </r>
  </si>
  <si>
    <t>38,8 </t>
  </si>
  <si>
    <t>38,7 </t>
  </si>
  <si>
    <t>38,9 </t>
  </si>
  <si>
    <t>&lt; 30 ans </t>
  </si>
  <si>
    <t>26,9 % </t>
  </si>
  <si>
    <t>28,3 % </t>
  </si>
  <si>
    <t>29,1 % </t>
  </si>
  <si>
    <t>30-50 ans </t>
  </si>
  <si>
    <t>55,8 % </t>
  </si>
  <si>
    <t>54,0 % </t>
  </si>
  <si>
    <t>53,0 % </t>
  </si>
  <si>
    <t>&gt; 50 ans </t>
  </si>
  <si>
    <t>17,2 % </t>
  </si>
  <si>
    <t>17,7 % </t>
  </si>
  <si>
    <t>17,9 % </t>
  </si>
  <si>
    <t>Modèle de rapport pour la couverture de la négociation collective et le dialogue social</t>
  </si>
  <si>
    <t>Couverture des accords collectifs</t>
  </si>
  <si>
    <t>Dialogue social</t>
  </si>
  <si>
    <t>Taux de couverture</t>
  </si>
  <si>
    <t>Employées – EEA</t>
  </si>
  <si>
    <t>Employées – Non-EEA</t>
  </si>
  <si>
    <t>Représentation sur le lieu de travail (EEE uniquement)</t>
  </si>
  <si>
    <t>(pour les pays &gt;50 salariés qui représentent au moins 10% du total des salariés)</t>
  </si>
  <si>
    <t>(estimé pour les régions &gt;50 salariés qui représentent au moins 10% du total des salariés)</t>
  </si>
  <si>
    <t>0 – 16 %</t>
  </si>
  <si>
    <t>-</t>
  </si>
  <si>
    <t>Inde, Royaume-Uni</t>
  </si>
  <si>
    <t>20 – 39 %</t>
  </si>
  <si>
    <t>40 – 59 %</t>
  </si>
  <si>
    <t>60 – 79 %</t>
  </si>
  <si>
    <t>80 – 100 %</t>
  </si>
  <si>
    <t>France</t>
  </si>
  <si>
    <t>Effectif par zone géographique (inclut les acquisitions)</t>
  </si>
  <si>
    <t>Répartition par genre de l'effectif</t>
  </si>
  <si>
    <t xml:space="preserve">ETP (hors stagiaire) </t>
  </si>
  <si>
    <t xml:space="preserve">Effectif par type de contrat </t>
  </si>
  <si>
    <t>Répartition par type de contrat et par genre</t>
  </si>
  <si>
    <t>Stages et alternances</t>
  </si>
  <si>
    <t>Périmètre/Thème</t>
  </si>
  <si>
    <t>Groupe</t>
  </si>
  <si>
    <t>Stages</t>
  </si>
  <si>
    <t>Dont Inde</t>
  </si>
  <si>
    <t>Alternances</t>
  </si>
  <si>
    <t>Dont Espagne</t>
  </si>
  <si>
    <t>Dont Allemagne</t>
  </si>
  <si>
    <t>Dont Norvège</t>
  </si>
  <si>
    <t>Dont Pologne</t>
  </si>
  <si>
    <t>Dont Italie</t>
  </si>
  <si>
    <t>Dont Belgique</t>
  </si>
  <si>
    <t>3,0 %</t>
  </si>
  <si>
    <t>1 040</t>
  </si>
  <si>
    <t>0,8 %</t>
  </si>
  <si>
    <t>0,1 %</t>
  </si>
  <si>
    <t>Ancienneté moyenne des contrats permanents</t>
  </si>
  <si>
    <t>Age moyen des contrats permanents</t>
  </si>
  <si>
    <t>Recrutement tous types de contrats</t>
  </si>
  <si>
    <t>Recrutement contrats permanents</t>
  </si>
  <si>
    <t>7 436</t>
  </si>
  <si>
    <t>6 634</t>
  </si>
  <si>
    <t>2 014</t>
  </si>
  <si>
    <t>4 620</t>
  </si>
  <si>
    <t>2 415</t>
  </si>
  <si>
    <t>2 104</t>
  </si>
  <si>
    <t>1 711</t>
  </si>
  <si>
    <t>(1) Hors stages</t>
  </si>
  <si>
    <t>15,4 %</t>
  </si>
  <si>
    <t>13,7 %</t>
  </si>
  <si>
    <t>14,3 %</t>
  </si>
  <si>
    <t>13,5 %</t>
  </si>
  <si>
    <t>12,0 %</t>
  </si>
  <si>
    <t>15,6 %</t>
  </si>
  <si>
    <t>12,9 %</t>
  </si>
  <si>
    <t>16,5 %</t>
  </si>
  <si>
    <t>13,8 %</t>
  </si>
  <si>
    <t>14,8 %</t>
  </si>
  <si>
    <t>16,9 %</t>
  </si>
  <si>
    <t>8,9 %</t>
  </si>
  <si>
    <t>15,3 %</t>
  </si>
  <si>
    <t>Nombre d’heures de formation dispensées au cours de l’exercice</t>
  </si>
  <si>
    <t>Nombre d’heures de formation dispensées au cours de l’exercice - Femmes</t>
  </si>
  <si>
    <t>Nombre d’heures de formation dispensées au cours de l’exercice - Hommes</t>
  </si>
  <si>
    <t>Effectif Femmes</t>
  </si>
  <si>
    <t>18,4 %</t>
  </si>
  <si>
    <t>ETP – Effectif équivalent temps plein (hors stagiaires) - Femmes</t>
  </si>
  <si>
    <t>Groupe - Femmes</t>
  </si>
  <si>
    <t>France - Femmes</t>
  </si>
  <si>
    <t>Dont Inde - Femmes</t>
  </si>
  <si>
    <t>Dont Espagne - Femmes</t>
  </si>
  <si>
    <t>Dont Allemagne - Femmes</t>
  </si>
  <si>
    <t>Dont Norvège - Femmes</t>
  </si>
  <si>
    <t>Dont Pologne - Femmes</t>
  </si>
  <si>
    <t>Dont Italie - Femmes</t>
  </si>
  <si>
    <t>Dont Belgique - Femmes</t>
  </si>
  <si>
    <t>Effectif par type de contrats - Femmes</t>
  </si>
  <si>
    <t>29,6 %</t>
  </si>
  <si>
    <t>55,8 %</t>
  </si>
  <si>
    <t>50,0 %</t>
  </si>
  <si>
    <t>Ancienneté moyenne des contrats permanents - Femmes</t>
  </si>
  <si>
    <t>Age moyen des contrats permanents - Femmes</t>
  </si>
  <si>
    <t>Recrutement Femmes</t>
  </si>
  <si>
    <t>50,7 %</t>
  </si>
  <si>
    <t>31,1 %</t>
  </si>
  <si>
    <t>24,6 %</t>
  </si>
  <si>
    <t>36,5 %</t>
  </si>
  <si>
    <t>49,3 %</t>
  </si>
  <si>
    <t>Effectif Hommes</t>
  </si>
  <si>
    <t>ETP – Effectif équivalent temps plein (hors stagiaires) - Hommes</t>
  </si>
  <si>
    <t>Dont Inde - Hommes</t>
  </si>
  <si>
    <t>Dont Espagne - Hommes</t>
  </si>
  <si>
    <t>Dont Allemagne - Hommes</t>
  </si>
  <si>
    <t>Dont Norvège - Hommes</t>
  </si>
  <si>
    <t>Dont Pologne - Hommes</t>
  </si>
  <si>
    <t>Dont Italie - Hommes</t>
  </si>
  <si>
    <t>Dont Belgique - Hommes</t>
  </si>
  <si>
    <t>Effectif par type de contrats - Hommes</t>
  </si>
  <si>
    <t>66,0 %</t>
  </si>
  <si>
    <t>67,3 %</t>
  </si>
  <si>
    <t>68,9 %</t>
  </si>
  <si>
    <t>68,8 %</t>
  </si>
  <si>
    <t>1,6 %</t>
  </si>
  <si>
    <t>1,5 %</t>
  </si>
  <si>
    <t>0,4 %</t>
  </si>
  <si>
    <t>1,1 %</t>
  </si>
  <si>
    <t>Ancienneté moyenne des contrats permanents - Hommes</t>
  </si>
  <si>
    <t>Age moyen des contrats permanents - Hommes</t>
  </si>
  <si>
    <t>Recrutement Hommes</t>
  </si>
  <si>
    <t>71,4 %</t>
  </si>
  <si>
    <t>78,9 %</t>
  </si>
  <si>
    <t>62,8 %</t>
  </si>
  <si>
    <t>76,3 %</t>
  </si>
  <si>
    <t>Taux d'emploi de personnes en situation de handicap</t>
  </si>
  <si>
    <t xml:space="preserve">France </t>
  </si>
  <si>
    <t>2,96 %</t>
  </si>
  <si>
    <t>3,30 %</t>
  </si>
  <si>
    <t>3,60 %</t>
  </si>
  <si>
    <t>3,94 %</t>
  </si>
  <si>
    <t>Représentativité des seniors et des jeunes (y compris les stagiaires)</t>
  </si>
  <si>
    <t>Moins de 30 ans</t>
  </si>
  <si>
    <t>22,5 %</t>
  </si>
  <si>
    <t>Entre 30 ans et 50 ans</t>
  </si>
  <si>
    <t>Plus de 50 ans</t>
  </si>
  <si>
    <t>21,7 %</t>
  </si>
  <si>
    <t>24,1 %</t>
  </si>
  <si>
    <t>53,5 %</t>
  </si>
  <si>
    <t>22,4 %</t>
  </si>
  <si>
    <t>39,1 %</t>
  </si>
  <si>
    <t>17,2 %</t>
  </si>
  <si>
    <t>64,4 %</t>
  </si>
  <si>
    <t>11,5 %</t>
  </si>
  <si>
    <t>58,9 %</t>
  </si>
  <si>
    <t>15,5 %</t>
  </si>
  <si>
    <t>21,1 %</t>
  </si>
  <si>
    <t>75,9 %</t>
  </si>
  <si>
    <t>19,1 %</t>
  </si>
  <si>
    <t>54,7 %</t>
  </si>
  <si>
    <t>25,6 %</t>
  </si>
  <si>
    <t>Taux emploi des seniors en France (tous contrats, hors acquisitions)</t>
  </si>
  <si>
    <t>Nombre de seniors (50 ans et plus)</t>
  </si>
  <si>
    <t>Pourcentage emploi seniors (50 ans et plus par rapport à l’effectif au 31/12)</t>
  </si>
  <si>
    <t>Organisation du travail / temps partiel − Contrats permanents présents du 1er janvier au 31 décembre</t>
  </si>
  <si>
    <t>Taux d’absentéisme, nombre de maladies professionnelles, taux de fréquence et taux de gravité (périmètre France)</t>
  </si>
  <si>
    <t>Indicateurs</t>
  </si>
  <si>
    <r>
      <t>2024</t>
    </r>
    <r>
      <rPr>
        <b/>
        <vertAlign val="superscript"/>
        <sz val="7"/>
        <color rgb="FF000000"/>
        <rFont val="Arial"/>
        <family val="2"/>
      </rPr>
      <t xml:space="preserve"> (1)</t>
    </r>
  </si>
  <si>
    <t>Taux d'absentéisme (%)</t>
  </si>
  <si>
    <t>2,70 %</t>
  </si>
  <si>
    <t>3,10 %</t>
  </si>
  <si>
    <t>2,50 %</t>
  </si>
  <si>
    <t>Maladie professionnelle (nb)</t>
  </si>
  <si>
    <t>Taux de fréquence des accidents du travail en France</t>
  </si>
  <si>
    <t>Taux de gravité des accidents du travail en France</t>
  </si>
  <si>
    <r>
      <t xml:space="preserve">Emissions de GES par </t>
    </r>
    <r>
      <rPr>
        <b/>
        <i/>
        <sz val="16"/>
        <color theme="1"/>
        <rFont val="Verdana"/>
        <family val="2"/>
      </rPr>
      <t>Scope</t>
    </r>
  </si>
  <si>
    <t>Le tableau suivant résume l'ensemble des émissions de GES par Scope, ainsi que par catégories. Le 2ème tableau donne également un aperçu de la raison pour laquelle certaines catégories ne sont pas applicables.</t>
  </si>
  <si>
    <t>Scope</t>
  </si>
  <si>
    <t>Catégorie</t>
  </si>
  <si>
    <r>
      <t>Émissions (teqCO</t>
    </r>
    <r>
      <rPr>
        <b/>
        <vertAlign val="subscript"/>
        <sz val="9"/>
        <color rgb="FFC00000"/>
        <rFont val="Verdana"/>
        <family val="2"/>
      </rPr>
      <t>2</t>
    </r>
    <r>
      <rPr>
        <b/>
        <sz val="9"/>
        <color rgb="FFC00000"/>
        <rFont val="Verdana"/>
        <family val="2"/>
      </rPr>
      <t>)</t>
    </r>
  </si>
  <si>
    <r>
      <t>Émissions*** (teqCO</t>
    </r>
    <r>
      <rPr>
        <b/>
        <vertAlign val="subscript"/>
        <sz val="9"/>
        <color rgb="FFC00000"/>
        <rFont val="Verdana"/>
        <family val="2"/>
      </rPr>
      <t>2</t>
    </r>
    <r>
      <rPr>
        <b/>
        <sz val="9"/>
        <color rgb="FFC00000"/>
        <rFont val="Verdana"/>
        <family val="2"/>
      </rPr>
      <t>)</t>
    </r>
  </si>
  <si>
    <r>
      <t>Scope 1 (Bureaux +</t>
    </r>
    <r>
      <rPr>
        <b/>
        <i/>
        <sz val="9"/>
        <color rgb="FF000000"/>
        <rFont val="Verdana"/>
        <family val="2"/>
      </rPr>
      <t xml:space="preserve"> Data Centers</t>
    </r>
    <r>
      <rPr>
        <b/>
        <sz val="9"/>
        <color rgb="FF000000"/>
        <rFont val="Verdana"/>
        <family val="2"/>
      </rPr>
      <t xml:space="preserve"> sur site)</t>
    </r>
  </si>
  <si>
    <t>Fuel, Gaz</t>
  </si>
  <si>
    <t>Émissions directes fugitives</t>
  </si>
  <si>
    <t>NA</t>
  </si>
  <si>
    <r>
      <t xml:space="preserve">Scope 2 (Bureaux + </t>
    </r>
    <r>
      <rPr>
        <b/>
        <i/>
        <sz val="9"/>
        <color rgb="FF000000"/>
        <rFont val="Verdana"/>
        <family val="2"/>
      </rPr>
      <t>Data Centers</t>
    </r>
    <r>
      <rPr>
        <b/>
        <sz val="9"/>
        <color rgb="FF000000"/>
        <rFont val="Verdana"/>
        <family val="2"/>
      </rPr>
      <t xml:space="preserve"> sur site)</t>
    </r>
  </si>
  <si>
    <t>Électricité, chauffage 
urbain</t>
  </si>
  <si>
    <r>
      <rPr>
        <b/>
        <i/>
        <sz val="9"/>
        <color rgb="FF000000"/>
        <rFont val="Verdana"/>
        <family val="2"/>
      </rPr>
      <t>Scope</t>
    </r>
    <r>
      <rPr>
        <b/>
        <sz val="9"/>
        <color rgb="FF000000"/>
        <rFont val="Verdana"/>
        <family val="2"/>
      </rPr>
      <t xml:space="preserve"> 3</t>
    </r>
  </si>
  <si>
    <t>3-1. Achat de produits et de services* (amont)</t>
  </si>
  <si>
    <t>259011*</t>
  </si>
  <si>
    <t>269837**</t>
  </si>
  <si>
    <r>
      <t xml:space="preserve">3-3. Émissions liées à l'énergie non incluse dans les </t>
    </r>
    <r>
      <rPr>
        <i/>
        <sz val="9"/>
        <color rgb="FF000000"/>
        <rFont val="Verdana"/>
        <family val="2"/>
      </rPr>
      <t>Scopes</t>
    </r>
    <r>
      <rPr>
        <sz val="9"/>
        <color rgb="FF000000"/>
        <rFont val="Verdana"/>
        <family val="2"/>
      </rPr>
      <t xml:space="preserve"> 1 et 2 (amont)</t>
    </r>
  </si>
  <si>
    <t>3-5. Déchets (DEEE, papier et carton, plastique, métal, eau) (amont)</t>
  </si>
  <si>
    <t>3-6. Déplacements professionnels (amont)</t>
  </si>
  <si>
    <r>
      <t xml:space="preserve">3-8. </t>
    </r>
    <r>
      <rPr>
        <i/>
        <sz val="9"/>
        <color rgb="FF000000"/>
        <rFont val="Verdana"/>
        <family val="2"/>
      </rPr>
      <t>Data Centers</t>
    </r>
    <r>
      <rPr>
        <sz val="9"/>
        <color rgb="FF000000"/>
        <rFont val="Verdana"/>
        <family val="2"/>
      </rPr>
      <t xml:space="preserve"> hors-site (amont)</t>
    </r>
  </si>
  <si>
    <t>3-13. Locataires (aval)</t>
  </si>
  <si>
    <r>
      <t>3-15 Investissement****</t>
    </r>
    <r>
      <rPr>
        <sz val="9"/>
        <color rgb="FFFF0000"/>
        <rFont val="Verdana"/>
        <family val="2"/>
      </rPr>
      <t xml:space="preserve"> </t>
    </r>
    <r>
      <rPr>
        <sz val="9"/>
        <color rgb="FF000000"/>
        <rFont val="Verdana"/>
        <family val="2"/>
      </rPr>
      <t>(aval)</t>
    </r>
  </si>
  <si>
    <t>SOPRA STERIA GLOBAL : EMPREINTE ENVIRONNEMENTALE</t>
  </si>
  <si>
    <t>TOTAL</t>
  </si>
  <si>
    <t>294202</t>
  </si>
  <si>
    <t xml:space="preserve"> </t>
  </si>
  <si>
    <t>Raison d'exclusion</t>
  </si>
  <si>
    <t>Justifications</t>
  </si>
  <si>
    <r>
      <rPr>
        <b/>
        <i/>
        <sz val="9"/>
        <color rgb="FF000000"/>
        <rFont val="Verdana"/>
        <family val="2"/>
      </rPr>
      <t>Scope</t>
    </r>
    <r>
      <rPr>
        <b/>
        <sz val="9"/>
        <color rgb="FF000000"/>
        <rFont val="Verdana"/>
        <family val="2"/>
      </rPr>
      <t xml:space="preserve"> 3
Sous-catégories non-applicables</t>
    </r>
  </si>
  <si>
    <t>Inclus dans d'autres Scopes</t>
  </si>
  <si>
    <t>3-2. Immobilisation des biens (amont)</t>
  </si>
  <si>
    <t>Les émissions dues aux achats immobilisés sont incluses dans la sous-catégorie 1 du Scope 3</t>
  </si>
  <si>
    <t>3-4. Transport de marchandise (amont)</t>
  </si>
  <si>
    <t>Inclus dans la sous-catégorie 1 du Scope 3</t>
  </si>
  <si>
    <t>Non-matériel pour Sopra Steria</t>
  </si>
  <si>
    <t>3-9. Transport des marchandises (aval)</t>
  </si>
  <si>
    <t>L'activité de Sopra Steria ne nécessite pas de transport ou de distribution de marchandises en aval</t>
  </si>
  <si>
    <t>3-10. Traitement des produits vendus (aval)</t>
  </si>
  <si>
    <t>Sopra Steria ne vend pas de produits sujets à transformation</t>
  </si>
  <si>
    <t>3-11. Utilisation des produits vendus (aval)</t>
  </si>
  <si>
    <t>Les émissions liées à l'utilisation des produits vendus par Sopra Steria ne sont pas matérielles</t>
  </si>
  <si>
    <t>3-12. Fin de vie des produits vendus (aval)</t>
  </si>
  <si>
    <t>Les émissions liées au traitement en fin de vie des produits vendus par Sopra Steria ne sont pas matérielles</t>
  </si>
  <si>
    <t>3-14. Franchise (aval)</t>
  </si>
  <si>
    <t>Sopra Steria ne possède pas de franchises</t>
  </si>
  <si>
    <t>Consommation de ressources - Activités directes</t>
  </si>
  <si>
    <t>Objectif</t>
  </si>
  <si>
    <t>Énergie bureaux</t>
  </si>
  <si>
    <r>
      <t xml:space="preserve">Consommation en valeur absolue </t>
    </r>
    <r>
      <rPr>
        <sz val="6"/>
        <rFont val="Verdana"/>
        <family val="2"/>
      </rPr>
      <t>(MWh)</t>
    </r>
  </si>
  <si>
    <r>
      <t xml:space="preserve">Énergie </t>
    </r>
    <r>
      <rPr>
        <b/>
        <i/>
        <sz val="9"/>
        <color rgb="FFC00000"/>
        <rFont val="Verdana"/>
        <family val="2"/>
      </rPr>
      <t>Data Centers</t>
    </r>
    <r>
      <rPr>
        <b/>
        <sz val="9"/>
        <color rgb="FFC00000"/>
        <rFont val="Verdana"/>
        <family val="2"/>
      </rPr>
      <t xml:space="preserve"> sur site</t>
    </r>
  </si>
  <si>
    <r>
      <t>Consommation en valeur absolue</t>
    </r>
    <r>
      <rPr>
        <sz val="6"/>
        <rFont val="Verdana"/>
        <family val="2"/>
      </rPr>
      <t xml:space="preserve"> (MWh)</t>
    </r>
  </si>
  <si>
    <r>
      <t xml:space="preserve">Énergie </t>
    </r>
    <r>
      <rPr>
        <b/>
        <i/>
        <sz val="9"/>
        <color rgb="FFC00000"/>
        <rFont val="Verdana"/>
        <family val="2"/>
      </rPr>
      <t>Data Centers</t>
    </r>
    <r>
      <rPr>
        <b/>
        <sz val="9"/>
        <color rgb="FFC00000"/>
        <rFont val="Verdana"/>
        <family val="2"/>
      </rPr>
      <t xml:space="preserve"> hors-site</t>
    </r>
  </si>
  <si>
    <t>Énergies renouvelables</t>
  </si>
  <si>
    <r>
      <t xml:space="preserve">Couverture par des énergies renouvelables de la consommation d’électricité dans les bureaux et </t>
    </r>
    <r>
      <rPr>
        <i/>
        <sz val="9"/>
        <color theme="1"/>
        <rFont val="Verdana"/>
        <family val="2"/>
      </rPr>
      <t>Data Centers</t>
    </r>
    <r>
      <rPr>
        <sz val="9"/>
        <color theme="1"/>
        <rFont val="Verdana"/>
        <family val="2"/>
      </rPr>
      <t xml:space="preserve"> sur site </t>
    </r>
    <r>
      <rPr>
        <sz val="6"/>
        <color theme="1"/>
        <rFont val="Verdana"/>
        <family val="2"/>
      </rPr>
      <t>(%)</t>
    </r>
  </si>
  <si>
    <r>
      <t xml:space="preserve">Augmenter la part d’énergies renouvelables couvrant la consommation d’électricité du Groupe (dans ses bureaux et </t>
    </r>
    <r>
      <rPr>
        <i/>
        <sz val="9"/>
        <color theme="1"/>
        <rFont val="Verdana"/>
        <family val="2"/>
      </rPr>
      <t>Data Centers</t>
    </r>
    <r>
      <rPr>
        <sz val="9"/>
        <color theme="1"/>
        <rFont val="Verdana"/>
        <family val="2"/>
      </rPr>
      <t xml:space="preserve"> sur site) au-delà de 85%.</t>
    </r>
  </si>
  <si>
    <t>Eau bureaux</t>
  </si>
  <si>
    <r>
      <t>Consommation en valeur absolue</t>
    </r>
    <r>
      <rPr>
        <sz val="6"/>
        <rFont val="Verdana"/>
        <family val="2"/>
      </rPr>
      <t xml:space="preserve"> (m</t>
    </r>
    <r>
      <rPr>
        <vertAlign val="superscript"/>
        <sz val="6"/>
        <rFont val="Verdana"/>
        <family val="2"/>
      </rPr>
      <t>3</t>
    </r>
    <r>
      <rPr>
        <sz val="6"/>
        <rFont val="Verdana"/>
        <family val="2"/>
      </rPr>
      <t>)</t>
    </r>
  </si>
  <si>
    <t>Piloter la consommation d’eau pour minimiser les fuites et le gaspillage.</t>
  </si>
  <si>
    <t>Réduction des émissions de GES - Activités directes</t>
  </si>
  <si>
    <t>Année de référence</t>
  </si>
  <si>
    <r>
      <t xml:space="preserve">Déplacements professionnels, bureaux, </t>
    </r>
    <r>
      <rPr>
        <b/>
        <i/>
        <sz val="9"/>
        <color rgb="FFC00000"/>
        <rFont val="Verdana"/>
        <family val="2"/>
      </rPr>
      <t>Data Centers</t>
    </r>
    <r>
      <rPr>
        <b/>
        <sz val="9"/>
        <color rgb="FFC00000"/>
        <rFont val="Verdana"/>
        <family val="2"/>
      </rPr>
      <t xml:space="preserve"> sur et hors-site et émissions fugitives*</t>
    </r>
  </si>
  <si>
    <r>
      <t xml:space="preserve">Émissions en valeur absolue </t>
    </r>
    <r>
      <rPr>
        <sz val="6"/>
        <rFont val="Verdana"/>
        <family val="2"/>
      </rPr>
      <t>(teqCO</t>
    </r>
    <r>
      <rPr>
        <vertAlign val="subscript"/>
        <sz val="6"/>
        <rFont val="Verdana"/>
        <family val="2"/>
      </rPr>
      <t>2</t>
    </r>
    <r>
      <rPr>
        <sz val="6"/>
        <rFont val="Verdana"/>
        <family val="2"/>
      </rPr>
      <t>)</t>
    </r>
  </si>
  <si>
    <t>o</t>
  </si>
  <si>
    <t>Bureaux</t>
  </si>
  <si>
    <r>
      <t xml:space="preserve">Intégrer les déplacements professionnels, les bureaux, les </t>
    </r>
    <r>
      <rPr>
        <i/>
        <sz val="9"/>
        <color theme="1"/>
        <rFont val="Verdana"/>
        <family val="2"/>
      </rPr>
      <t>Data Centers</t>
    </r>
    <r>
      <rPr>
        <sz val="9"/>
        <color theme="1"/>
        <rFont val="Verdana"/>
        <family val="2"/>
      </rPr>
      <t xml:space="preserve"> du Groupe, les émissions fugitives dans le programme </t>
    </r>
    <r>
      <rPr>
        <b/>
        <sz val="9"/>
        <color theme="1"/>
        <rFont val="Verdana"/>
        <family val="2"/>
      </rPr>
      <t>« Zéro émission nette »</t>
    </r>
    <r>
      <rPr>
        <sz val="9"/>
        <color theme="1"/>
        <rFont val="Verdana"/>
        <family val="2"/>
      </rPr>
      <t>.</t>
    </r>
  </si>
  <si>
    <r>
      <rPr>
        <b/>
        <i/>
        <sz val="9"/>
        <color rgb="FFC00000"/>
        <rFont val="Verdana"/>
        <family val="2"/>
      </rPr>
      <t>Data Centers</t>
    </r>
    <r>
      <rPr>
        <b/>
        <sz val="9"/>
        <color rgb="FFC00000"/>
        <rFont val="Verdana"/>
        <family val="2"/>
      </rPr>
      <t xml:space="preserve"> sur site</t>
    </r>
  </si>
  <si>
    <r>
      <t>Émissions en valeur absolue</t>
    </r>
    <r>
      <rPr>
        <sz val="6"/>
        <rFont val="Verdana"/>
        <family val="2"/>
      </rPr>
      <t xml:space="preserve"> (teqCO</t>
    </r>
    <r>
      <rPr>
        <vertAlign val="subscript"/>
        <sz val="6"/>
        <rFont val="Verdana"/>
        <family val="2"/>
      </rPr>
      <t>2</t>
    </r>
    <r>
      <rPr>
        <sz val="6"/>
        <rFont val="Verdana"/>
        <family val="2"/>
      </rPr>
      <t>)</t>
    </r>
  </si>
  <si>
    <r>
      <rPr>
        <b/>
        <i/>
        <sz val="9"/>
        <color rgb="FFC00000"/>
        <rFont val="Verdana"/>
        <family val="2"/>
      </rPr>
      <t>Data Centers</t>
    </r>
    <r>
      <rPr>
        <b/>
        <sz val="9"/>
        <color rgb="FFC00000"/>
        <rFont val="Verdana"/>
        <family val="2"/>
      </rPr>
      <t xml:space="preserve"> hors-site</t>
    </r>
  </si>
  <si>
    <t>Émissions fugitives</t>
  </si>
  <si>
    <t>Déplacements professionnels*</t>
  </si>
  <si>
    <r>
      <t xml:space="preserve">Activités directes par chiffre d'affaires / EBITDA </t>
    </r>
    <r>
      <rPr>
        <b/>
        <i/>
        <sz val="9"/>
        <color rgb="FFC00000"/>
        <rFont val="Verdana"/>
        <family val="2"/>
      </rPr>
      <t>pro forma</t>
    </r>
  </si>
  <si>
    <r>
      <t xml:space="preserve">Ratio émissions des activités directes / chiffre d’affaires </t>
    </r>
    <r>
      <rPr>
        <sz val="6"/>
        <color theme="1"/>
        <rFont val="Verdana"/>
        <family val="2"/>
      </rPr>
      <t>(teqCO</t>
    </r>
    <r>
      <rPr>
        <vertAlign val="subscript"/>
        <sz val="6"/>
        <color theme="1"/>
        <rFont val="Verdana"/>
        <family val="2"/>
      </rPr>
      <t>2</t>
    </r>
    <r>
      <rPr>
        <sz val="6"/>
        <color theme="1"/>
        <rFont val="Verdana"/>
        <family val="2"/>
      </rPr>
      <t>/M€)</t>
    </r>
  </si>
  <si>
    <r>
      <t xml:space="preserve">Ratio émissions des activités directes / EBITDA </t>
    </r>
    <r>
      <rPr>
        <i/>
        <sz val="9"/>
        <color theme="1"/>
        <rFont val="Verdana"/>
        <family val="2"/>
      </rPr>
      <t>pro forma**</t>
    </r>
    <r>
      <rPr>
        <sz val="9"/>
        <color theme="1"/>
        <rFont val="Verdana"/>
        <family val="2"/>
      </rPr>
      <t xml:space="preserve"> </t>
    </r>
    <r>
      <rPr>
        <sz val="6"/>
        <color theme="1"/>
        <rFont val="Verdana"/>
        <family val="2"/>
      </rPr>
      <t>(teqCO</t>
    </r>
    <r>
      <rPr>
        <vertAlign val="subscript"/>
        <sz val="6"/>
        <color theme="1"/>
        <rFont val="Verdana"/>
        <family val="2"/>
      </rPr>
      <t>2</t>
    </r>
    <r>
      <rPr>
        <sz val="6"/>
        <color theme="1"/>
        <rFont val="Verdana"/>
        <family val="2"/>
      </rPr>
      <t>/M€)</t>
    </r>
  </si>
  <si>
    <t>Consommation de ressources - Activités indirectes</t>
  </si>
  <si>
    <t>Déchets d’équipements électriques et électroniques - DEEE</t>
  </si>
  <si>
    <r>
      <t xml:space="preserve">Quantité en valeur absolue </t>
    </r>
    <r>
      <rPr>
        <sz val="6"/>
        <rFont val="Verdana"/>
        <family val="2"/>
      </rPr>
      <t>(kg)</t>
    </r>
  </si>
  <si>
    <t>Valoriser 100 % de nos DEEE d’ici 2030 (réutilisation par la revente et le don, récupération de la chaleur ou des matières premières pour le recyclage).</t>
  </si>
  <si>
    <t>92 822*</t>
  </si>
  <si>
    <t>Déchets papier et carton**</t>
  </si>
  <si>
    <t>Valoriser 100 % de nos déchets de papier et carton d’ici 2030 par récupération de la chaleur ou des matières premières.</t>
  </si>
  <si>
    <r>
      <t xml:space="preserve">Part des déchets collectés séparément et valorisés </t>
    </r>
    <r>
      <rPr>
        <sz val="6"/>
        <color theme="1"/>
        <rFont val="Verdana"/>
        <family val="2"/>
      </rPr>
      <t>(%)</t>
    </r>
  </si>
  <si>
    <t>Déchets plastiques***</t>
  </si>
  <si>
    <t>Déchets métalliques***</t>
  </si>
  <si>
    <t>Papier acheté</t>
  </si>
  <si>
    <r>
      <t xml:space="preserve">Quantité achetée en valeur absolue </t>
    </r>
    <r>
      <rPr>
        <sz val="6"/>
        <rFont val="Verdana"/>
        <family val="2"/>
      </rPr>
      <t>(kg)</t>
    </r>
  </si>
  <si>
    <t>Réduire la consommation de papier et augmenter l’utilisation de papier labellisé écoresponsable.</t>
  </si>
  <si>
    <t>Réduction des émissions de GES - Activités indirectes</t>
  </si>
  <si>
    <r>
      <t xml:space="preserve">Achats (hors émissions issues des déplacements professionnels, bureaux, </t>
    </r>
    <r>
      <rPr>
        <b/>
        <i/>
        <sz val="9"/>
        <color rgb="FFC00000"/>
        <rFont val="Verdana"/>
        <family val="2"/>
      </rPr>
      <t>Data Centers</t>
    </r>
    <r>
      <rPr>
        <b/>
        <sz val="9"/>
        <color rgb="FFC00000"/>
        <rFont val="Verdana"/>
        <family val="2"/>
      </rPr>
      <t xml:space="preserve"> sur et hors-site, émissions fugitives)*</t>
    </r>
  </si>
  <si>
    <t xml:space="preserve">Scope 3
</t>
  </si>
  <si>
    <t>Réduction de la consommation de ressources
Réduction des émissions de GES
Capture des émissions de carbone</t>
  </si>
  <si>
    <r>
      <t xml:space="preserve">Ratio émissions résiduelles / chiffre d’affaires </t>
    </r>
    <r>
      <rPr>
        <sz val="6"/>
        <color theme="1"/>
        <rFont val="Verdana"/>
        <family val="2"/>
      </rPr>
      <t>(teqCO</t>
    </r>
    <r>
      <rPr>
        <vertAlign val="subscript"/>
        <sz val="6"/>
        <color theme="1"/>
        <rFont val="Verdana"/>
        <family val="2"/>
      </rPr>
      <t>2</t>
    </r>
    <r>
      <rPr>
        <sz val="6"/>
        <color theme="1"/>
        <rFont val="Verdana"/>
        <family val="2"/>
      </rPr>
      <t>/€m)</t>
    </r>
  </si>
  <si>
    <r>
      <t xml:space="preserve">Ratio émissions résiduelles / EBITDA </t>
    </r>
    <r>
      <rPr>
        <i/>
        <sz val="9"/>
        <color theme="1"/>
        <rFont val="Verdana"/>
        <family val="2"/>
      </rPr>
      <t>pro forma**</t>
    </r>
    <r>
      <rPr>
        <i/>
        <sz val="6"/>
        <color theme="1"/>
        <rFont val="Verdana"/>
        <family val="2"/>
      </rPr>
      <t xml:space="preserve"> </t>
    </r>
    <r>
      <rPr>
        <sz val="6"/>
        <color theme="1"/>
        <rFont val="Verdana"/>
        <family val="2"/>
      </rPr>
      <t>(teqCO</t>
    </r>
    <r>
      <rPr>
        <vertAlign val="subscript"/>
        <sz val="6"/>
        <color theme="1"/>
        <rFont val="Verdana"/>
        <family val="2"/>
      </rPr>
      <t>2</t>
    </r>
    <r>
      <rPr>
        <sz val="6"/>
        <color theme="1"/>
        <rFont val="Verdana"/>
        <family val="2"/>
      </rPr>
      <t>/€m)</t>
    </r>
  </si>
  <si>
    <t>23 051****</t>
  </si>
  <si>
    <t>Déchets papier et carton</t>
  </si>
  <si>
    <t>Déchets plastiques</t>
  </si>
  <si>
    <t>Déchets métaliques</t>
  </si>
  <si>
    <t>Eaux usées</t>
  </si>
  <si>
    <t>Consommation de ressources</t>
  </si>
  <si>
    <r>
      <t xml:space="preserve">Les informations identifiées par le signe </t>
    </r>
    <r>
      <rPr>
        <b/>
        <sz val="9"/>
        <color rgb="FFFF0000"/>
        <rFont val="Verdana"/>
        <family val="2"/>
      </rPr>
      <t xml:space="preserve">✔ </t>
    </r>
    <r>
      <rPr>
        <b/>
        <sz val="9"/>
        <color theme="1"/>
        <rFont val="Verdana"/>
        <family val="2"/>
      </rPr>
      <t>ont été vérifiées avec un niveau d’assurance raisonnable par l’organisme tiers indépendant. Les chiffres présentés sont arrondis, ce qui peut justifier certains totaux.</t>
    </r>
  </si>
  <si>
    <r>
      <t>Part d’énergie renouvelable dans la consommation électrique (bureaux et Data Centers sur site)</t>
    </r>
    <r>
      <rPr>
        <b/>
        <sz val="9"/>
        <color rgb="FFFF0000"/>
        <rFont val="Verdana"/>
        <family val="2"/>
      </rPr>
      <t>✔</t>
    </r>
  </si>
  <si>
    <t>Année</t>
  </si>
  <si>
    <r>
      <t>Consommation énergétique</t>
    </r>
    <r>
      <rPr>
        <b/>
        <sz val="9"/>
        <color rgb="FFFF0000"/>
        <rFont val="Verdana"/>
        <family val="2"/>
      </rPr>
      <t>✔</t>
    </r>
  </si>
  <si>
    <r>
      <t>Eau</t>
    </r>
    <r>
      <rPr>
        <b/>
        <sz val="9"/>
        <color rgb="FFFF0000"/>
        <rFont val="Verdana"/>
        <family val="2"/>
      </rPr>
      <t>✔</t>
    </r>
  </si>
  <si>
    <r>
      <t>Bureaux + divers</t>
    </r>
    <r>
      <rPr>
        <b/>
        <sz val="9"/>
        <color rgb="FFFF0000"/>
        <rFont val="Verdana"/>
        <family val="2"/>
      </rPr>
      <t>✔</t>
    </r>
  </si>
  <si>
    <r>
      <t>Data Centers sur site</t>
    </r>
    <r>
      <rPr>
        <b/>
        <sz val="9"/>
        <color rgb="FFFF0000"/>
        <rFont val="Verdana"/>
        <family val="2"/>
      </rPr>
      <t>✔</t>
    </r>
  </si>
  <si>
    <r>
      <t>Data Centers hors-site</t>
    </r>
    <r>
      <rPr>
        <b/>
        <sz val="9"/>
        <color rgb="FFFF0000"/>
        <rFont val="Verdana"/>
        <family val="2"/>
      </rPr>
      <t>✔</t>
    </r>
  </si>
  <si>
    <t>MWh</t>
  </si>
  <si>
    <t>m3</t>
  </si>
  <si>
    <t>France*</t>
  </si>
  <si>
    <t>Royaume-Uni*</t>
  </si>
  <si>
    <t>Total reste de l'Europe</t>
  </si>
  <si>
    <t>Total reste du monde</t>
  </si>
  <si>
    <t>0</t>
  </si>
  <si>
    <t>Total Groupe</t>
  </si>
  <si>
    <r>
      <t>Déchets d’équipements électriques et électroniques (DEEE)</t>
    </r>
    <r>
      <rPr>
        <b/>
        <sz val="9"/>
        <color rgb="FFFF0000"/>
        <rFont val="Verdana"/>
        <family val="2"/>
      </rPr>
      <t>✔</t>
    </r>
  </si>
  <si>
    <r>
      <t>Déchets papier et carton**</t>
    </r>
    <r>
      <rPr>
        <b/>
        <sz val="9"/>
        <color rgb="FFFF0000"/>
        <rFont val="Verdana"/>
        <family val="2"/>
      </rPr>
      <t>✔</t>
    </r>
  </si>
  <si>
    <r>
      <t>Déchets plastiques</t>
    </r>
    <r>
      <rPr>
        <b/>
        <sz val="9"/>
        <color rgb="FFFF0000"/>
        <rFont val="Verdana"/>
        <family val="2"/>
      </rPr>
      <t>✔</t>
    </r>
  </si>
  <si>
    <r>
      <t>Déchets métalliques</t>
    </r>
    <r>
      <rPr>
        <b/>
        <sz val="9"/>
        <color rgb="FFFF0000"/>
        <rFont val="Verdana"/>
        <family val="2"/>
      </rPr>
      <t>✔</t>
    </r>
  </si>
  <si>
    <r>
      <t>Achat de papier labellisé écoresponsable</t>
    </r>
    <r>
      <rPr>
        <b/>
        <sz val="9"/>
        <color rgb="FFFF0000"/>
        <rFont val="Verdana"/>
        <family val="2"/>
      </rPr>
      <t>✔</t>
    </r>
  </si>
  <si>
    <t>Dont incinérée sans récupération de chaleur</t>
  </si>
  <si>
    <t>Dont placée en centre d’enfouissement</t>
  </si>
  <si>
    <t>% de papier écoresponsable</t>
  </si>
  <si>
    <t>kg</t>
  </si>
  <si>
    <t>Dont réutilisée (réemploi)</t>
  </si>
  <si>
    <t>Dont valorisée par récupération de la chaleur (incinération par récupération de chaleur) ou matières premières (recyclage)</t>
  </si>
  <si>
    <r>
      <t>m</t>
    </r>
    <r>
      <rPr>
        <vertAlign val="superscript"/>
        <sz val="9"/>
        <color theme="1"/>
        <rFont val="Verdana"/>
        <family val="2"/>
      </rPr>
      <t>3</t>
    </r>
  </si>
  <si>
    <t>Allemagne Autriche</t>
  </si>
  <si>
    <t>BeNeLux</t>
  </si>
  <si>
    <t>Bulgarie</t>
  </si>
  <si>
    <t>Espagne</t>
  </si>
  <si>
    <t>Italie</t>
  </si>
  <si>
    <t>Monaco</t>
  </si>
  <si>
    <t>Pologne</t>
  </si>
  <si>
    <t>Roumanie</t>
  </si>
  <si>
    <t>Scandinavie</t>
  </si>
  <si>
    <t>Suisse</t>
  </si>
  <si>
    <t>Afrique et Moyen-Orient*</t>
  </si>
  <si>
    <t>Brésil</t>
  </si>
  <si>
    <t>Chine</t>
  </si>
  <si>
    <t>États-Unis et Canada</t>
  </si>
  <si>
    <t>Inde</t>
  </si>
  <si>
    <t>97,9</t>
  </si>
  <si>
    <t>2,1</t>
  </si>
  <si>
    <t>0,21</t>
  </si>
  <si>
    <t>0,13</t>
  </si>
  <si>
    <t>Singapour</t>
  </si>
  <si>
    <t>Réduction d'émissions de GES</t>
  </si>
  <si>
    <r>
      <t>Scope 1</t>
    </r>
    <r>
      <rPr>
        <b/>
        <sz val="9"/>
        <color rgb="FFFF0000"/>
        <rFont val="Verdana"/>
        <family val="2"/>
      </rPr>
      <t>✔</t>
    </r>
  </si>
  <si>
    <r>
      <t>Scope 2</t>
    </r>
    <r>
      <rPr>
        <b/>
        <sz val="9"/>
        <color rgb="FFFF0000"/>
        <rFont val="Verdana"/>
        <family val="2"/>
      </rPr>
      <t>✔</t>
    </r>
  </si>
  <si>
    <r>
      <t>Scope 3</t>
    </r>
    <r>
      <rPr>
        <b/>
        <sz val="9"/>
        <color rgb="FFFF0000"/>
        <rFont val="Verdana"/>
        <family val="2"/>
      </rPr>
      <t>✔</t>
    </r>
  </si>
  <si>
    <r>
      <t>Fuel, Gaz, Biodiesel (bureaux et Data Centers sur site)</t>
    </r>
    <r>
      <rPr>
        <b/>
        <sz val="8"/>
        <color rgb="FFFF0000"/>
        <rFont val="Verdana"/>
        <family val="2"/>
      </rPr>
      <t>✔</t>
    </r>
  </si>
  <si>
    <r>
      <t>Émissions fugitives</t>
    </r>
    <r>
      <rPr>
        <b/>
        <sz val="9"/>
        <color rgb="FFFF0000"/>
        <rFont val="Verdana"/>
        <family val="2"/>
      </rPr>
      <t>✔</t>
    </r>
  </si>
  <si>
    <r>
      <t>Électricité (réseau), chauffage urbain</t>
    </r>
    <r>
      <rPr>
        <sz val="9"/>
        <color theme="1"/>
        <rFont val="Verdana"/>
        <family val="2"/>
      </rPr>
      <t xml:space="preserve"> </t>
    </r>
    <r>
      <rPr>
        <b/>
        <sz val="9"/>
        <color theme="1"/>
        <rFont val="Verdana"/>
        <family val="2"/>
      </rPr>
      <t>(bureaux et Data Centers sur site)</t>
    </r>
    <r>
      <rPr>
        <b/>
        <sz val="9"/>
        <color rgb="FFFF0000"/>
        <rFont val="Verdana"/>
        <family val="2"/>
      </rPr>
      <t>✔</t>
    </r>
  </si>
  <si>
    <r>
      <t>3-1 Émissions résiduelles des achats (hors déplacements professionnels, bureaux, Data Centers sur et hors-site, émissions fugitives)**</t>
    </r>
    <r>
      <rPr>
        <b/>
        <sz val="9"/>
        <color rgb="FFFF0000"/>
        <rFont val="Verdana"/>
        <family val="2"/>
      </rPr>
      <t>✔</t>
    </r>
  </si>
  <si>
    <r>
      <t>3-3 Émissions liées à l'énergie non incluse dans les Scopes 1 et 2</t>
    </r>
    <r>
      <rPr>
        <b/>
        <sz val="9"/>
        <color rgb="FFFF0000"/>
        <rFont val="Verdana"/>
        <family val="2"/>
      </rPr>
      <t>✔</t>
    </r>
  </si>
  <si>
    <r>
      <t>3-5 Traitement des déchets</t>
    </r>
    <r>
      <rPr>
        <b/>
        <sz val="9"/>
        <color rgb="FFFF0000"/>
        <rFont val="Verdana"/>
        <family val="2"/>
      </rPr>
      <t>✔</t>
    </r>
  </si>
  <si>
    <r>
      <t>3-6 Déplacements professionnels***</t>
    </r>
    <r>
      <rPr>
        <b/>
        <sz val="9"/>
        <color rgb="FFFF0000"/>
        <rFont val="Verdana"/>
        <family val="2"/>
      </rPr>
      <t>✔</t>
    </r>
  </si>
  <si>
    <r>
      <t>3-8 Data centers hors-site</t>
    </r>
    <r>
      <rPr>
        <b/>
        <sz val="9"/>
        <color rgb="FFFF0000"/>
        <rFont val="Verdana"/>
        <family val="2"/>
      </rPr>
      <t>✔</t>
    </r>
  </si>
  <si>
    <r>
      <t>3-13 Locataires</t>
    </r>
    <r>
      <rPr>
        <b/>
        <sz val="9"/>
        <color rgb="FFFF0000"/>
        <rFont val="Verdana"/>
        <family val="2"/>
      </rPr>
      <t>✔</t>
    </r>
  </si>
  <si>
    <t>3-15
Investissement</t>
  </si>
  <si>
    <t>Total Scope 1, 2 et 3</t>
  </si>
  <si>
    <r>
      <t>teqCO</t>
    </r>
    <r>
      <rPr>
        <vertAlign val="subscript"/>
        <sz val="9"/>
        <color theme="1"/>
        <rFont val="Verdana"/>
        <family val="2"/>
      </rPr>
      <t>2</t>
    </r>
  </si>
  <si>
    <t>2024</t>
  </si>
  <si>
    <t>2023</t>
  </si>
  <si>
    <t>2022</t>
  </si>
  <si>
    <t>AR 48.</t>
  </si>
  <si>
    <r>
      <t xml:space="preserve">L'entreprise publie ses </t>
    </r>
    <r>
      <rPr>
        <b/>
        <i/>
        <sz val="14"/>
        <color rgb="FF333333"/>
        <rFont val="Times New Roman"/>
        <family val="1"/>
      </rPr>
      <t>émissions</t>
    </r>
    <r>
      <rPr>
        <sz val="14"/>
        <color rgb="FF333333"/>
        <rFont val="Times New Roman"/>
        <family val="1"/>
      </rPr>
      <t xml:space="preserve"> totales de GES détaillées selon les Scopes 1 et 2 et le Scope 3 significatif, conformément au tableau ci-dessous.</t>
    </r>
  </si>
  <si>
    <t>Rétrospective</t>
  </si>
  <si>
    <t>% 2023 / 2024</t>
  </si>
  <si>
    <t>Objectif annuel en % / Année de référence</t>
  </si>
  <si>
    <t>Scope 1 émissions de GES</t>
  </si>
  <si>
    <t>Émissions brutes de GES du Scope 1 (teqCO2)</t>
  </si>
  <si>
    <t>Pourcentage des émissions de GES du Scope 1 provenant de systèmes réglementés d'échange de quotas d'émission (%)</t>
  </si>
  <si>
    <t>Scope 2 émissions de GES</t>
  </si>
  <si>
    <t>Émissions brutes de GES du Scope 2 location-based (teqCO2)</t>
  </si>
  <si>
    <t>Émissions brutes de GES du Scope 2 market-based (teqCO2)</t>
  </si>
  <si>
    <t>Scope 3 significatif émissions de GES</t>
  </si>
  <si>
    <t>Total Émissions brutes indirectes (Scope 3) de GES (teqCO2)</t>
  </si>
  <si>
    <t>Achat de produits et de services</t>
  </si>
  <si>
    <t>Immobilisation des biens</t>
  </si>
  <si>
    <t xml:space="preserve"> Émissions liées à l'énergie non incluse dans les Scopes 1 et 2</t>
  </si>
  <si>
    <t>Transport de marchandise (amont)</t>
  </si>
  <si>
    <t>Déchets</t>
  </si>
  <si>
    <t>Déplacements professionnels</t>
  </si>
  <si>
    <t xml:space="preserve"> Data Centers hors-site</t>
  </si>
  <si>
    <t>Transport des marchandises (aval)</t>
  </si>
  <si>
    <t>Traitement des produits vendus</t>
  </si>
  <si>
    <t>Utilisation des produits vendus</t>
  </si>
  <si>
    <t>Fin de vie des produits vendus</t>
  </si>
  <si>
    <t>Locataires</t>
  </si>
  <si>
    <t>Franchises</t>
  </si>
  <si>
    <t>Investissement</t>
  </si>
  <si>
    <t>Total des émissions de GES</t>
  </si>
  <si>
    <t>Émissions totales de GES (location-based) (teqCO2)</t>
  </si>
  <si>
    <t>Émissions totales de GES (market-based) (teqCO2)</t>
  </si>
  <si>
    <t>Total energy consumption from renewable sources</t>
  </si>
  <si>
    <t>Consumption of purchased or acquired electricity, heat, steam, and cooling from renewable sources</t>
  </si>
  <si>
    <t>Consumption of self-generated non-fuel renewable energy</t>
  </si>
  <si>
    <t>Percentage of renewable sources in total energy consumption</t>
  </si>
  <si>
    <t>Fuel consumption from natural gas</t>
  </si>
  <si>
    <t>Fuel consumption from other fossil sources</t>
  </si>
  <si>
    <t>Consumption of purchased or acquired electricity, heat, steam, or cooling from fossil sources</t>
  </si>
  <si>
    <t>Gross location-based Scope 2 greenhouse gas emissions</t>
  </si>
  <si>
    <t>Total GHG emissions location based</t>
  </si>
  <si>
    <t>Scope 3-1</t>
  </si>
  <si>
    <t>Scope 3-3</t>
  </si>
  <si>
    <t>Scope 3-5</t>
  </si>
  <si>
    <t>Scope 3-6</t>
  </si>
  <si>
    <t>Scope 3-8</t>
  </si>
  <si>
    <t>Scope 3-13</t>
  </si>
  <si>
    <t>Scope 3-15</t>
  </si>
  <si>
    <t>Disclosure of GHG removals and storage resulting from projects developed in own operations or contributed to in upstream and downstream value chain</t>
  </si>
  <si>
    <t>Disclosure of GHG emission reductions or removals from climate change mitigation projects outside value chain financed or to be financed through any purchase of carbon credits</t>
  </si>
  <si>
    <t>Removals and carbon credits are used</t>
  </si>
  <si>
    <t>GHG Removals and storage Activity by undertaking scope (breakdown by own operations and value chain) and by removal and storage activity</t>
  </si>
  <si>
    <t>Total GHG removals and storage</t>
  </si>
  <si>
    <t>GHG emissions associated with removal activity</t>
  </si>
  <si>
    <t>Reversals</t>
  </si>
  <si>
    <t>Removal activity has been converted into carbon credits and sold on to other parties on voluntary market</t>
  </si>
  <si>
    <t>Total amount of carbon credits outside value chain that are verified against recognised quality standards and cancelled</t>
  </si>
  <si>
    <t>Synthèse des indicateurs sociaux 2025</t>
  </si>
  <si>
    <t>Indicateurs en 2025</t>
  </si>
  <si>
    <r>
      <t xml:space="preserve">2025 </t>
    </r>
    <r>
      <rPr>
        <b/>
        <vertAlign val="superscript"/>
        <sz val="9"/>
        <color rgb="FF000000"/>
        <rFont val="Aptos"/>
        <family val="2"/>
      </rPr>
      <t>(1)</t>
    </r>
  </si>
  <si>
    <t>Royaume-Uni</t>
  </si>
  <si>
    <t>International (hors France, hors Royaume-Uni)</t>
  </si>
  <si>
    <t>Dont l’Inde</t>
  </si>
  <si>
    <t>5 294</t>
  </si>
  <si>
    <t>Dont l’Espagne</t>
  </si>
  <si>
    <t>4 334</t>
  </si>
  <si>
    <t>Dont l'Allemagne</t>
  </si>
  <si>
    <t>3 452</t>
  </si>
  <si>
    <t>Dont la Norvège</t>
  </si>
  <si>
    <t>3 355</t>
  </si>
  <si>
    <t>Dont la Pologne</t>
  </si>
  <si>
    <t>Dont l’Italie</t>
  </si>
  <si>
    <t>Dont la Belgique</t>
  </si>
  <si>
    <t>1 872</t>
  </si>
  <si>
    <t>Effectif par zone géographique (hors acquisitions)</t>
  </si>
  <si>
    <t>Dont l’Allemagne</t>
  </si>
  <si>
    <t>Périmètre/Thème (1)</t>
  </si>
  <si>
    <t>16,1 %</t>
  </si>
  <si>
    <t>2025 (1)</t>
  </si>
  <si>
    <t>Nombre moyen d’heures de formation obligatoires et non obligatoires par salarié (Effectif total)</t>
  </si>
  <si>
    <t>Nombre moyen d’heures de formation obligatoires par salarié (Effectif total)</t>
  </si>
  <si>
    <t>Nombre moyen d’heures de formation par salarié (Effectif total)</t>
  </si>
  <si>
    <t>Nombre moyen d’heures de formation par salarié (Effectif total) - Femmes</t>
  </si>
  <si>
    <t>Nombre moyen d’heures de formation par salarié (Effectif totaln) - Hommes</t>
  </si>
  <si>
    <t>Royaume-Uni - Femmes</t>
  </si>
  <si>
    <t>International (hors France, hors Royaume-Uni) - Femmes</t>
  </si>
  <si>
    <t>28,6 %</t>
  </si>
  <si>
    <t>31,2 %</t>
  </si>
  <si>
    <t>37,2 %</t>
  </si>
  <si>
    <t>23,7 %</t>
  </si>
  <si>
    <t>Royaume-Uni - Hommes</t>
  </si>
  <si>
    <t>International (hors France, hors Royaume-Uni) - Hommes</t>
  </si>
  <si>
    <t xml:space="preserve">International (hors France, hors Royaume-Uni) </t>
  </si>
  <si>
    <t>Dont l'Inde</t>
  </si>
  <si>
    <t>Dont l'Espagne</t>
  </si>
  <si>
    <t>Dont l'Italie</t>
  </si>
  <si>
    <t>Synthèse des indicateurs environnementaux 2025</t>
  </si>
  <si>
    <t>*    Les résultats de 2021 et 2022 concernant les émissions de la chaîne d'approvisionnement (Scope 3-1 achat de biens et services) comprennent pour la première fois 100 % de données issues d'éléments financiers, ce qui donne une valeur plus précise par rapport aux années précédentes qui contenaient des données estimées. C'est la raison de la différence avec les données 2020. Toutes les catégories de données couvrant notre chaîne de valeur font l'objet d'un audit indépendant depuis 2021 inclus.
**   La méthode a été améliorée en 2022 en incluant les facteurs d’émission réels de certains de nos fournisseurs clés. Avec l’ancienne méthode ADEME, nous aurions eu 277 344 teqCO2 en 2022 et 296 226 teqCO2 en 2023
***  Les valeurs en teqCO2 recalculées (incluant les nouvelles acquisitions de 2019) et publiées dans le CDP 2020 pour les Scope 1, 2, 3-5, 3-6 sont respectivement : 4 719, 1 857, 296, 34 697. Pour le Scope 3-1, la valeur recalculée en utilisant une méthode améliorée est de 270 835 teqCO2. Pour le Scope 3-15 qui n'était pas pris en compte auparavant, la valeur calculée est 2 892 teqCO2.
**** En 2024, Sopra Steria a détenu 11,07 % de la société 74Software. Le scope 3 Catégorie 13 : Emissions liées aux investissements, représente les émissions de 74Software en tant que locataire des bureaux de Sopra Steria, et la part de Sopra Steria dans les autres émissions de 74Software est reportée ici (Scope 3 Catégorie 15). Nous avons estimé que 74Software avait environ 17 000 teqCO₂ d'émissions de GES pour ses Scopes 1, 2 et 3 (amont). Ainsi, les émissions relatives à Sopra Steria étaient de 1 916 teqCO₂ (11,07% * 17 311 teqCO₂).
*****Pour le Groupe, les émissions liées au télétravail représentent : 2 515,8 teqCO2
En 2025, Sopra Steria a détenu 11,07 % de la société 74Software. Le scope 3 Catégorie 13 : Emissions liées aux investissements, représente les émissions de 74Software en tant que locataire des bureaux de Sopra Steria, et la part de Sopra Steria dans les autres émissions de 74Software est reportée ici (Scope 3 Catégorie 15). Nous avons estimé que 74Software avait environ 66 000 teqCO₂ d'émissions de GES pour ses Scopes 1, 2 et 3 (amont). Ainsi, les émissions relatives à Sopra Steria étaient de 7 306 teqCO₂ (11,07% * 66 000 teqCO₂).</t>
  </si>
  <si>
    <t>3-7. Trajets domicile-travail et télétravail des salariés (amont)</t>
  </si>
  <si>
    <t>Réduire la consommation d’énergie par salarié; en France, réduire de 40 % la consommation d’énergie absolue dans les bâtiments tertiaires d’ici 2030 (conformément à la loi ELAN)(1).</t>
  </si>
  <si>
    <t>Consommation par salarié (MWh/salarié)</t>
  </si>
  <si>
    <t>Consommation par salarié (m3/salarié)</t>
  </si>
  <si>
    <t>En 2025, le périmètre des indicateurs inclut les entreprises acquises en 2025, à savoir Aurexia et Neocase, qui n'étaient pas incluses dans notre rapport 2024. Il n'inclut pas SBS qui est sorti du périmètre en septembre 2024.
En 2024, le périmètre est le même que celui de 2023.
En 2023, le périmètre des indicateurs inclut les entreprises acquises en 2023, à savoir CS Group, Ordina et Tobania, qui n'étaient pas incluses dans notre rapport 2022.
En 2022, le périmètre des indicateurs inclut toutes les entités sur lesquelles le Groupe exerce un contrôle opérationnel (et inclut donc les joint-ventures NHS SBS, SSCL et SFT, qui n'ont été intégrées qu'à partir de 2017) ainsi que les salariés des acquisitions réalisées jusqu'à décembre 2022, à savoir Graffica et Footprint Consulting AS, ainsi que EGGS Design et EVA Group qui étaient exclus de notre rapport pour 2021.
En 2021, le périmètre inclut les salariés des acquisitions réalisées jusqu'en novembre 2021, à savoir Luminosity Limited, Sopra Steria Financial Services et Labs.
En 2019, le périmètre inclut toutes les entités sur lesquelles le Groupe exerce un contrôle opérationnel (et inclut donc les joint-ventures NHS SBS et SSCL) mais n'inclut pas SAB ni Sopra Financial Technology GmbH. 
(1) ELAN : évolution du logement, de l’aménagement et du numérique, décret n° 2019-771 du 23 juillet 2019.</t>
  </si>
  <si>
    <r>
      <t>Réduction des émissions par salarié par rapport à 2015</t>
    </r>
    <r>
      <rPr>
        <sz val="6"/>
        <color theme="1"/>
        <rFont val="Verdana"/>
        <family val="2"/>
      </rPr>
      <t xml:space="preserve"> (%)</t>
    </r>
  </si>
  <si>
    <t>Émissions par salarié (teqCO2/salarié)</t>
  </si>
  <si>
    <t>Les émissions sont calculées dans le cadre du GHG Protocol à partir des facteurs d'émissions issus de la combustion des carburants du Defra et des facteurs d'émissions du mix résiduel publiés par l'Association of Issuing Bodies pour la génération d'électricité non-renouvelable consommée. Le calcul des émissions du chauffage urbain utilise les facteurs d'émission des centrales fournissant la chaleur consommée par Sopra Steria publiés par les Autorités Nationales. Le calcul des émissions liées aux déplacements professionnels utilise les facteurs d'émissions du GHG Protocol. 
En 2025, le périmètre des indicateurs inclut les entreprises acquises en 2025, à savoir Aurexia et Neocase, qui n'étaient pas incluses dans notre rapport 2024. Il n'inclut pas SBS qui est sorti du périmètre en septembre 2024.
Pour 2024, le périmètre est le même que pour 2023. Pour 2023, le périmètre des indicateurs inclut les entreprises acquises en 2023, à savoir CS Group, Ordina et Tobania, qui n'étaient pas incluses dans notre rapport 2022. Pour 2022, le périmètre de calcul des indicateurs est l'ensemble des entités sur lesquelles le Groupe exerce un contrôle opérationnel (et inclut donc les joint-ventures NHS SBS, SSCL et SFT qui n'ont été intégrées qu'à partir de 2017) et inclut les salariés des acquisitions réalisées jusqu'en décembre 2022, à savoir Graffica et Footprint Consulting AS, ainsi que EGGS Design et EVA Group qui étaient exclus de notre rapport pour 2021. Pour 2021, le périmètre inclut les salariés des acquisitions réalisées jusqu'en novembre 2021, à savoir Luminosity Limited, Sopra Steria Financial Services et Labs.  Pour 2019, le périmètre inclut toutes les entités sur lesquelles le Groupe avait un contrôle opérationnel (et inclut donc les joint-ventures NHS SBS et SSCL) mais n'inclut pas SAB ni Sopra Financial Technology GmbH. Pour les autres années, le périmètre inclut toutes les entités sur lesquelles le Groupe avait un contrôle opérationnel (et inclut donc les joint-ventures NHS SBS et SSCL à partir de 2017) mais n'inclut pas Kentor, Galitt, Beamap, Cassiopae ou 2MoRO.
*Données prenant en compte les réductions d'émissions dues aux voyages d'affaires verts en Allemagne. En excluant la réduction des émissions des déplacements verts, on obtient les valeurs suivantes : 19 544 teqCO2 en 2023, 14 695 teqCO2 en 2022, 7 402 teqCO2 en 2021, 12 698 teqCO2 en 2020, 37 164 teqCO2 en 2019, 38 176 teqCO2 en 2018, 38 133 teqCO2 en 2015,
** EBITDA pro forma tel que calculé au chapitre 5 en note 12.5.1</t>
  </si>
  <si>
    <t>Quantité par salarié (kg/salarié)</t>
  </si>
  <si>
    <r>
      <t xml:space="preserve">Part recyclée </t>
    </r>
    <r>
      <rPr>
        <sz val="6"/>
        <color theme="1"/>
        <rFont val="Verdana"/>
        <family val="2"/>
      </rPr>
      <t>(%)</t>
    </r>
  </si>
  <si>
    <r>
      <t xml:space="preserve">Part incinérée avec récupération de chaleur </t>
    </r>
    <r>
      <rPr>
        <sz val="6"/>
        <color theme="1"/>
        <rFont val="Verdana"/>
        <family val="2"/>
      </rPr>
      <t>(%)</t>
    </r>
  </si>
  <si>
    <t>Quantité achetée par salarié (kg/salarié)</t>
  </si>
  <si>
    <t>Taux moyen France de réemploi interne​​</t>
  </si>
  <si>
    <r>
      <t>Taux de réemploi</t>
    </r>
    <r>
      <rPr>
        <sz val="6"/>
        <color theme="1"/>
        <rFont val="Verdana"/>
        <family val="2"/>
      </rPr>
      <t xml:space="preserve"> (%)</t>
    </r>
  </si>
  <si>
    <t>Maintenir le taux de réemploi interne des ordinateurs portables en France à plus de 30 %.</t>
  </si>
  <si>
    <t>En 2025, le périmètre des indicateurs inclut les entreprises acquises en 2025, à savoir Aurexia et Neocase, qui n'étaient pas incluses dans notre rapport 2024. Il n'inclut pas SBS qui est sorti du périmètre en septembre 2024.
En 2024, le périmètre est le même que pour 2023.
*En 2022, les volumes de DEEE ont augmenté de 48 % par rapport à 2021 car leur collecte a été mise en attente en 2021 à cause de la pandémie de Covid-19 et effectuée en 2022. De plus certains sites ont fermé ou ont fusionné.
En 2023, le périmètre des indicateurs inclut les entreprises acquises en 2023, à savoir CS Group, Ordina et Tobania, qui n'étaient pas incluses dans notre rapport 2022.
En 2022, le périmètre de calcul des indicateurs est l'ensemble des entités sur lesquelles le Groupe exerce un contrôle opérationnel (et inclut donc les joint-ventures NHS SBS, SSCL et SFT qui n'ont été intégrées qu'à partir de 2017) et inclut les salariés des acquisitions réalisées jusqu'en décembre 2022, à savoir Graffica et Footprint Consulting AS, ainsi que EGGS Design et EVA Group qui étaient exclus de notre rapport pour 2021.
En 2021, le périmètre inclut les salariés des acquisitions réalisées jusqu'en novembre 2021, à savoir Luminosity Limited, Sopra Steria Financial Services et Labs.
En 2019, le périmètre inclut toutes les entités sur lesquelles le Groupe exerce un contrôle opérationnel (et inclut donc les joint-ventures NHS SBS et SSCL) mais n'inclut pas SAB ni Sopra Financial Technology GmbH. 
**  Données prenant en compte le changement de méthodologie au Royaume-Uni. Avec l'ancienne méthodologie, en 2021, nous aurions 150 663 kg de déchets papier et carton.
100% des sites sont couverts par ces indicateurs.</t>
  </si>
  <si>
    <t>Trajets domicile-travail et télétravail des salariés***</t>
  </si>
  <si>
    <t>En 2025, le périmètre des indicateurs inclut les entreprises acquises en 2025, à savoir Aurexia et Neocase, qui n'étaient pas incluses dans notre rapport 2024. Il n'inclut pas SBS qui est sorti du périmètre en septembre 2024.
En 2024, le périmètre est le même que pour 2023.
En 2023, le périmètre des indicateurs inclut les entreprises acquises en 2023, à savoir CS Group, Ordina et Tobania, qui n'étaient pas incluses dans notre rapport 2022.
En 2022, le périmètre de calcul des indicateurs est l'ensemble des entités sur lesquelles le Groupe exerce un contrôle opérationnel (et inclut donc les joint-ventures NHS SBS, SSCL et SFT qui n'ont été intégrées qu'à partir de 2017) et inclut les salariés des acquisitions réalisées jusqu'en décembre 2022, à savoir Graffica et Footprint Consulting AS, ainsi que EGGS Design et EVA Group qui étaient exclus de notre rapport pour 2021.
En 2021, le périmètre inclut les salariés des acquisitions réalisées jusqu'en novembre 2021, à savoir Luminosity Limited, Sopra Steria Financial Services et Labs.
En 2019, le périmètre inclut toutes les entités sur lesquelles le Groupe exerce un contrôle opérationnel (et inclut donc les joint-ventures NHS SBS et SSCL) mais n'inclut pas SAB ni Sopra Financial Technology GmbH. 
*    L’augmentation des émissions entre 2020 et 2021 s’explique par un changement de méthodologie. En appliquant la méthodologie et le périmètre mis à jour de 2021 aux années précédentes, les valeurs s'élèveraient à : 242 305 teqCO2 en 2020, 270 835 teqCO2 en 2019. Les valeurs pour les ratio/CA s’élèveraient à : 56,8 teqCO2/€m en 2020, 61,1 teqCO2/€m en 2019. Les valeurs pour les ratio/EBITDA pro forma s’élèveraient à : 641,5 teqCO2/€m en 2020, 663,3 teqCO2/€m en 2019.
**   EBITDA pro forma tel que calculé au chapitre 5 en note 12.5.1
*** Les émissions dues au domicile-travail en 2019 et 2020 ont été estimées et prises en compte pour notre réponse CDP. La méthode a été affinée pour calcul des émissions en 2021 et auditée. ****Pour le Groupe, les émissions liées au télétravail représentent : 2 515,8 teqCO2</t>
  </si>
  <si>
    <t>Géographie</t>
  </si>
  <si>
    <t>En 2025, le périmètre des indicateurs inclut les entreprises acquises en 2025, à savoir Aurexia et Neocase, qui n'étaient pas incluses dans notre rapport 2024. Il n'inclut pas SBS qui est sorti du périmètre en septembre 2024.
En 2024, le périmètre est le même que pour 2023.
En 2023, le périmètre des indicateurs inclut les entreprises acquises en 2023, à savoir CS Group, Ordina et Tobania, qui n'étaient pas incluses dans notre rapport 2022.
En 2022, le périmètre des indicateurs inclut toutes les entités sur lesquelles le Groupe exerce un contrôle opérationnel (et inclut donc les joint-ventures NHS SBS, SSCL et SFT, qui n'ont été intégrées qu'à partir de 2017) ainsi que les salariés des acquisitions réalisées jusqu'à décembre 2022, à savoir Graffica et Footprint Consulting AS, ainsi que EGGS Design et EVA Group qui étaient exclus de notre rapport pour 2021
En 2021, le périmètre inclut les salariés des acquisitions réalisées jusqu'en novembre 2021, à savoir Luminosity Limited, Sopra Steria Financial Services et Labs.
En 2020, le périmètre comprend toutes les entités sur lesquelles le Groupe exerce un contrôle opérationnel (et inclut donc les joint-ventures NHS SBS, SSCL et SFT) ainsi que les nouvelles acquisitions Sodifrance, Anteo (Conseil et Solutions E-Business), Holocare et cxpartners.
En 2019, le périmètre inclut toutes les entités sur lesquelles le Groupe exerce un contrôle opérationnel (et inclut donc les joint-ventures NHS SBS et SSCL) mais n'inclut pas SAB ni Sopra Financial Technology GmbH
*France inclut Polynésie française. Royaume-Uni inclut l'Irlande. Afrique et Moyen-Orient inclut le Liban, le Sénégal, le Cameroun, la Côte d’Ivoire, le Maroc, la Tunisie et les Émirats arabes unis.
**A partir de 2021, une meilleure méthodologie de calcul des déchets a été mise en place. Cette méthode nous a permis d’accroître le pourcentage de données réelles, et d’avoir des données plus fiables.Avec l'ancienne méthodologie, en 2021, nous aurions 150 663 kg de déchets papier et carton..</t>
  </si>
  <si>
    <t>Dont recyclé</t>
  </si>
  <si>
    <t>Dont incinérée avec récupération de chaleur</t>
  </si>
  <si>
    <t>Quantité achetée par salarié</t>
  </si>
  <si>
    <t>kg /salarié</t>
  </si>
  <si>
    <t>En 2025, le périmètre des indicateurs inclut les entreprises acquises en 2025, à savoir Aurexia et Neocase, qui n'étaient pas incluses dans notre rapport 2024. Il n'inclut pas SBS qui est sorti du périmètre en septembre 2024.
En 2024, le périmètre est le même que pour 2023.
En 2023, le périmètre des indicateurs inclut les entreprises acquises en 2023, à savoir CS Group, Ordina et Tobania, qui n'étaient pas incluses dans notre rapport 2022.
En 2022, le périmètre des indicateurs inclut toutes les entités sur lesquelles le Groupe exerce un contrôle opérationnel (et inclut donc les joint-ventures NHS SBS, SSCL et SFT, qui n'ont été intégrées qu'à partir de 2017) ainsi que les salariés des acquisitions réalisées jusqu'à décembre 2022, à savoir Graffica et Footprint Consulting AS, ainsi que EGGS Design et EVA Group qui étaient exclus de notre rapport pour 2021.
En 2021, le périmètre inclut les salariés des acquisitions réalisées jusqu'en novembre 2021, à savoir Luminosity Limited, Sopra Steria Financial Services et Labs.
En 2020, le périmètre comprend toutes les entités sur lesquelles le Groupe exerce un contrôle opérationnel (et inclut donc les joint-ventures NHS SBS, SSCL et SFT) ainsi que les nouvelles acquisitions Sodifrance, Anteo (Conseil et Solutions E-Business), Holocare et cxpartners.
En 2019, le périmètre inclut toutes les entités sur lesquelles le Groupe exerce un contrôle opérationnel (et inclut donc les joint-ventures NHS SBS et SSCL) mais n'inclut pas SAB ni Sopra Financial Technology GmbH
*France inclut Polynésie française. Royaume-Uni inclut l'Irlande.
**A partir de 2021, une meilleure méthodologie de calcul des déchets a été mise en place. Cette méthode nous a permis d’accroître le pourcentage de données réelles, et d’avoir des données plus fiables.Avec l'ancienne méthodologie, en 2021, nous aurions 150 663 kg de déchets papier et carton.</t>
  </si>
  <si>
    <t>kg/salarié</t>
  </si>
  <si>
    <t>En 2025, le périmètre des indicateurs inclut les entreprises acquises en 2025, à savoir Aurexia et Neocase, qui n'étaient pas incluses dans notre rapport 2024. Il n'inclut pas SBS qui est sorti du périmètre en septembre 2024.
En 2024, le périmètre est le même que pour 2023.
En 2023, le périmètre des indicateurs inclut les entreprises acquises en 2023, à savoir CS Group, Ordina et Tobania, qui n'étaient pas incluses dans notre rapport 2022.
En 2022, le périmètre des indicateurs inclut toutes les entités sur lesquelles le Groupe exerce un contrôle opérationnel (et inclut donc les joint-ventures NHS SBS, SSCL et SFT, qui n'ont été intégrées qu'à partir de 2017) ainsi que les salariés des acquisitions réalisées jusqu'à décembre 2022, à savoir Graffica et Footprint Consulting AS, ainsi que EGGS Design et EVA Group qui étaient exclus de notre rapport pour 2021.
En 2021, le périmètre inclut les salariés des acquisitions réalisées jusqu'en novembre 2021, à savoir Luminosity Limited, Sopra Steria Financial Services et Labs.
En 2020, le périmètre comprend toutes les entités sur lesquelles le Groupe exerce un contrôle opérationnel (et inclut donc les joint-ventures NHS SBS, SSCL et SFT) ainsi que les nouvelles acquisitions Sodifrance, Anteo (Conseil et Solutions E-Business), Holocare et cxpartners.
En 2019, le périmètre inclut toutes les entités sur lesquelles le Groupe exerce un contrôle opérationnel (et inclut donc les joint-ventures NHS SBS et SSCL) mais n'inclut pas SAB ni Sopra Financial Technology GmbH
*France inclut Polynésie française. Royaume-Uni inclut l'Irlande. Afrique et Moyen-Orient inclut le Liban, le Sénégal, le Cameroun, la Côte d’Ivoire, le Maroc, la Tunisie et les Émirats arabes unis.
**A partir de 2021, une meilleure méthodologie de calcul des déchets a été mise en place. Cette méthode nous a permis d’accroître le pourcentage de données réelles, et d’avoir des données plus fiables.Avec l'ancienne méthodologie, en 2021, nous aurions 150 663 kg de déchets papier et carton.</t>
  </si>
  <si>
    <r>
      <rPr>
        <b/>
        <sz val="9"/>
        <color rgb="FF000000"/>
        <rFont val="Verdana"/>
        <family val="2"/>
      </rPr>
      <t>Électricité (réseau), chauffage urbain</t>
    </r>
    <r>
      <rPr>
        <sz val="9"/>
        <color rgb="FF000000"/>
        <rFont val="Verdana"/>
        <family val="2"/>
      </rPr>
      <t xml:space="preserve"> </t>
    </r>
    <r>
      <rPr>
        <b/>
        <sz val="9"/>
        <color rgb="FF000000"/>
        <rFont val="Verdana"/>
        <family val="2"/>
      </rPr>
      <t>(bureaux et Data Centers sur site)</t>
    </r>
    <r>
      <rPr>
        <b/>
        <sz val="9"/>
        <color rgb="FFFF0000"/>
        <rFont val="Verdana"/>
        <family val="2"/>
      </rPr>
      <t>✔</t>
    </r>
  </si>
  <si>
    <r>
      <t>3-7 Trajets domicile-travail et télétravail des salariés ****</t>
    </r>
    <r>
      <rPr>
        <b/>
        <sz val="9"/>
        <color rgb="FFFF0000"/>
        <rFont val="Verdana"/>
        <family val="2"/>
      </rPr>
      <t>✔</t>
    </r>
  </si>
  <si>
    <t>Émissions / salarié (Activités directes et indirectes - 
Total scopes 1, 2 et 3*)</t>
  </si>
  <si>
    <r>
      <t>Emissions /salarié (Activités directes - scopes 1, 2, 3-6 &amp; 3-8)</t>
    </r>
    <r>
      <rPr>
        <b/>
        <sz val="9"/>
        <color rgb="FFFF0000"/>
        <rFont val="Verdana"/>
        <family val="2"/>
      </rPr>
      <t>✔</t>
    </r>
  </si>
  <si>
    <t>teqCO2 / salarié</t>
  </si>
  <si>
    <t>En 2025, le périmètre des indicateurs inclut les entreprises acquises en 2025, à savoir Aurexia et Neocase, qui n'étaient pas incluses dans notre rapport 2024. Il n'inclut pas SBS qui est sorti du périmètre en septembre 2024.
En 2024, le périmètre est le même que pour 2023.
En 2023, le périmètre des indicateurs inclut les entreprises acquises en 2023, à savoir CS Group, Ordina et Tobania, qui n'étaient pas incluses dans notre rapport 2022.
En 2022, le périmètre des indicateurs inclut toutes les entités sur lesquelles le Groupe exerce un contrôle opérationnel (et inclut donc les joint-ventures NHS SBS, SSCL et SFT, qui n'ont été intégrées qu'à partir de 2017) ainsi que les salariés des acquisitions réalisées jusqu'à décembre 2022, à savoir Graffica et Footprint Consulting AS, ainsi que EGGS Design et EVA Group qui étaient exclus de notre rapport pour 2021.
En 2021, le périmètre inclut les salariés des acquisitions réalisées jusqu'en novembre 2021, à savoir Luminosity Limited, Sopra Steria Financial Services et Labs.
En 2020, le périmètre comprend toutes les entités sur lesquelles le Groupe exerce un contrôle opérationnel (et inclut donc les joint-ventures NHS SBS, SSCL et SFT) ainsi que les nouvelles acquisitions Sodifrance, Anteo (Conseil et Solutions E-Business), Holocare et cxpartners.
En 2019, le périmètre inclut toutes les entités sur lesquelles le Groupe exerce un contrôle opérationnel (et inclut donc les joint-ventures NHS SBS et SSCL) mais n'inclut pas SAB ni Sopra Financial Technology GmbH
*France inclut Polynésie française. Royaume-Uni inclut l'Irlande. 
(1)  L’augmentation des émissions entre 2020 et 2021 s’explique par un changement de méthodologie. En appliquant la méthodologie et le périmètre mis à jour de 2021 aux années précédentes, les valeurs s'élèveraient à : 242 305 teqCO2 en 2020, 270 835 teqCO2 en 2019.
(2)  Données prenant en compte la réduction d’émissions des déplacements verts effectués en Allemagne. En l'excluant, les valeurs s’élèveraient à : 19 544 teqCO2 en 2023, 14 695 teqCO2 en 2022, 7 402 teqCO2 en 2021, 37 164 teqCO2 en 2019, 38 176 teqCO2 en 2018, 38 133 teqCO2 en 2017 et 36 555 teqCO2 en 2016.
(3)  Les émissions dues au domicile – travail en 2019 et 2020 ont été estimées et prises en compte por notre réponse CDP. La méthode a été affinée pour calcul des émissions en 2021 et auditée.
((4) En 2025, pour le Groupe, les émissions liées au télétravail représentent : 2 579,4 teqCO2  ; Pour la France : 532,8 teqCO2  ; Pour le UK  : 665,0 teqCO2 ; Pour le reste de l'Europe : 846,6 teqCO2 ;Pour le reste du monde : 535,0 teqCO2.
En 2024, pour le Groupe, les émissions liées au télétravail représentent : 2 515,8 teqCO2  ; Pour la France : 471,1 teqCO2  ; Pour le UK  : 637,0 teqCO2 ; Pour le reste de l'Europe : 742,2 teqCO2 ;Pour le reste du monde : 665,5 teqCO2.
En 2023, pour le Groupe, les émissions liées au télétravail représentent : 2052,1 teqCO2  ; Pour la France : 509,2 teqCO2  ; Pour le UK  : 639,8 teqCO2 ; Pour le reste de l'Europe : 610,9 teqCO2 ;Pour le reste du monde : 292,1 teqCO2
(1)  Scope 3 - Sous-catégories non applicables : 3-2, 3-4, 3-9, 3-10, 3-11, 3-12, 3-14</t>
  </si>
  <si>
    <r>
      <t>3-7 Trajets domicile-travail et télétravail des salariés****</t>
    </r>
    <r>
      <rPr>
        <b/>
        <sz val="9"/>
        <color rgb="FFFF0000"/>
        <rFont val="Verdana"/>
        <family val="2"/>
      </rPr>
      <t>✔</t>
    </r>
  </si>
  <si>
    <t>2025</t>
  </si>
  <si>
    <t>En 2025, le périmètre des indicateurs inclut les entreprises acquises en 2025, à savoir Aurexia et Neocase, qui n'étaient pas incluses dans notre rapport 2024. Il n'inclut pas SBS qui est sorti du périmètre en septembre 2024.
En 2024, le périmètre est le même que pour 2023.
En 2023, le périmètre des indicateurs inclut les entreprises acquises en 2023, à savoir CS Group, Ordina et Tobania, qui n'étaient pas incluses dans notre rapport 2022.
En 2022, le périmètre des indicateurs inclut toutes les entités sur lesquelles le Groupe exerce un contrôle opérationnel (et inclut donc les joint-ventures NHS SBS, SSCL et SFT, qui n'ont été intégrées qu'à partir de 2017) ainsi que les salariés des acquisitions réalisées jusqu'à décembre 2022, à savoir Graffica et Footprint Consulting AS, ainsi que EGGS Design et EVA Group qui étaient exclus de notre rapport pour 2021.
En 2021, le périmètre inclut les salariés des acquisitions réalisées jusqu'en novembre 2021, à savoir Luminosity Limited, Sopra Steria Financial Services et Labs.
En 2020, le périmètre comprend toutes les entités sur lesquelles le Groupe exerce un contrôle opérationnel (et inclut donc les joint-ventures NHS SBS, SSCL et SFT) ainsi que les nouvelles acquisitions Sodifrance, Anteo (Conseil et Solutions E-Business), Holocare et cxpartners.
En 2019, le périmètre inclut toutes les entités sur lesquelles le Groupe exerce un contrôle opérationnel (et inclut donc les joint-ventures NHS SBS et SSCL) mais n'inclut pas SAB ni Sopra Financial Technology GmbH
*France inclut Polynésie française. Royaume-Uni inclut l'Irlande. Afrique et Moyen-Orient inclut le Liban, le Sénégal, le Cameroun, la Côte d’Ivoire, le Maroc, la Tunisie et les Émirats arabes unis.
**L’augmentation des émissions entre 2020 et 2021 s’explique par un changement de méthodologie. En appliquant la méthodologie et le périmètre mis à jour de 2021 aux années précédentes, les valeurs s'élèveraient à : 242 305 teqCO2 en 2020, 270 835 teqCO2 en 2019. 
***Données prenant en compte la réduction d’émissions des déplacements verts effectués en Allemagne. En l'excluant, les valeurs s’élèveraient à : 19 544 teqCO2 en 2023, 14 695 teqCO2 en 2022, 7 402 teqCO2 en 2021, 12 698 teqCO2 en 2020, 37 164 teqCO2 en 2019, 38 176 teqCO2 en 2018, 38 133 teqCO2 en 2017 et 36 555 teqCO2 en 2016.
****Les émissions dues au domicile – travail en 2019 et 2020 ont été estimées et prises en compte pour notre réponse CDP. La méthode a été affinée pour calcul des émissions en 2021 et auditée.
En 2025, pour le Groupe, les émissions liées au télétravail représentent : 2 579,4 teqCO2  ; Pour la France : 532,8 teqCO2  ; Pour le UK  : 665,0 teqCO2 ; Pour le reste de l'Europe : 846,6 teqCO2 ;Pour le reste du monde : 535,0 teqCO2.
En 2024, pour le Groupe, les émissions liées au télétravail représentent : 2 515,8 teqCO2  ; Pour la France : 471,1 teqCO2  ; Pour le UK  : 637,0 teqCO2 ; Pour le reste de l'Europe : 742,2 teqCO2 ;Pour le reste du monde : 665,5 teqCO2. 
En 2023, pour le Groupe, Les émissions liées au télétravail représentent : 2052,1 teqCO2  ; Pour la France : 509,2 teqCO2  ; Pour le UK  : 639,8 teqCO2 ; Pour le reste de l'Europe : 610,9 teqCO2 ;Pour le reste du monde : 292,1 teqCO2.</t>
  </si>
  <si>
    <t>% 2024 / 2025</t>
  </si>
  <si>
    <t xml:space="preserve">Trajets domicile-travail et télétravail des salariés </t>
  </si>
  <si>
    <t>Percentage of GHG Scope calculated using primary data (for all KPI)</t>
  </si>
  <si>
    <t>Scope 3-7</t>
  </si>
  <si>
    <t>Scope 1</t>
  </si>
  <si>
    <t>Scope 2</t>
  </si>
  <si>
    <t>GHG emissions intensity, location-based (total GHG emissions per net revenue) (in tCO2e per euro)</t>
  </si>
  <si>
    <t>GHG emissions intensity, market-based (total GHG emissions per net revenue) (in tCO2e per euro)</t>
  </si>
  <si>
    <t>Net revenue (in euros)</t>
  </si>
  <si>
    <t>Net revenue used to calculate GHG intensity (in euros)</t>
  </si>
  <si>
    <t>Net revenue other than used to calculate GHG intensity (EBITDA) (in euros)</t>
  </si>
  <si>
    <t>Taux de rotation (2)</t>
  </si>
  <si>
    <t>Taux de rotation - Répartition par genre</t>
  </si>
  <si>
    <t>Taux de rotation - Répartition par périmètre</t>
  </si>
  <si>
    <t>Groupe - Hommes</t>
  </si>
  <si>
    <t>France - Hommes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</si>
</sst>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3" formatCode="_-* #,##0.00_-;\-* #,##0.00_-;_-* &quot;-&quot;??_-;_-@_-"/>
    <numFmt numFmtId="164" formatCode="#,##0.00\ [$€];[Red]\-#,##0.00\ [$€]"/>
    <numFmt numFmtId="165" formatCode="_(&quot;$&quot;* #,##0.00_);_(&quot;$&quot;* \(#,##0.00\);_(&quot;$&quot;* &quot;-&quot;??_);_(@_)"/>
    <numFmt numFmtId="166" formatCode="#,##0.0"/>
    <numFmt numFmtId="167" formatCode="_-* #,##0_-;\-* #,##0_-;_-* &quot;-&quot;??_-;_-@_-"/>
    <numFmt numFmtId="168" formatCode="0.0"/>
    <numFmt numFmtId="169" formatCode="0.0%"/>
    <numFmt numFmtId="170" formatCode="_-* #,##0.000_-;\-* #,##0.000_-;_-* &quot;-&quot;??_-;_-@_-"/>
    <numFmt numFmtId="171" formatCode="_-* #,##0.0_-;\-* #,##0.0_-;_-* &quot;-&quot;??_-;_-@_-"/>
    <numFmt numFmtId="172" formatCode="#,##0.00000"/>
    <numFmt numFmtId="173" formatCode="_-* #,##0.00000_-;\-* #,##0.00000_-;_-* &quot;-&quot;??_-;_-@_-"/>
    <numFmt numFmtId="174" formatCode="_-* #,##0.0000000_-;\-* #,##0.0000000_-;_-* &quot;-&quot;??_-;_-@_-"/>
    <numFmt numFmtId="175" formatCode="_-* #,##0.000000_-;\-* #,##0.000000_-;_-* &quot;-&quot;??_-;_-@_-"/>
    <numFmt numFmtId="176" formatCode="#,##0.0000"/>
    <numFmt numFmtId="177" formatCode="_-* #,##0.00000000_-;\-* #,##0.00000000_-;_-* &quot;-&quot;??_-;_-@_-"/>
    <numFmt numFmtId="178" formatCode="#,##0.000000"/>
  </numFmts>
  <fonts count="7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ans Serif"/>
      <family val="2"/>
    </font>
    <font>
      <sz val="11"/>
      <name val="Calibri"/>
      <family val="2"/>
    </font>
    <font>
      <sz val="8"/>
      <name val="Calibri"/>
      <family val="2"/>
    </font>
    <font>
      <b/>
      <sz val="11"/>
      <color theme="1"/>
      <name val="Calibri"/>
      <family val="2"/>
      <scheme val="minor"/>
    </font>
    <font>
      <b/>
      <sz val="9"/>
      <color rgb="FF000000"/>
      <name val="Aptos"/>
      <family val="2"/>
    </font>
    <font>
      <b/>
      <vertAlign val="superscript"/>
      <sz val="9"/>
      <color rgb="FF000000"/>
      <name val="Aptos"/>
      <family val="2"/>
    </font>
    <font>
      <sz val="9"/>
      <color rgb="FF000000"/>
      <name val="Aptos"/>
      <family val="2"/>
    </font>
    <font>
      <sz val="8.5"/>
      <color rgb="FF000000"/>
      <name val="Arial"/>
      <family val="2"/>
    </font>
    <font>
      <b/>
      <sz val="7"/>
      <color rgb="FF000000"/>
      <name val="Arial"/>
      <family val="2"/>
    </font>
    <font>
      <sz val="7"/>
      <color rgb="FF000000"/>
      <name val="Arial"/>
      <family val="2"/>
    </font>
    <font>
      <b/>
      <sz val="7"/>
      <color theme="1"/>
      <name val="Arial"/>
      <family val="2"/>
    </font>
    <font>
      <b/>
      <vertAlign val="superscript"/>
      <sz val="7"/>
      <color theme="1"/>
      <name val="Arial"/>
      <family val="2"/>
    </font>
    <font>
      <sz val="7"/>
      <color theme="1"/>
      <name val="Arial"/>
      <family val="2"/>
    </font>
    <font>
      <vertAlign val="superscript"/>
      <sz val="7"/>
      <color theme="1"/>
      <name val="Arial"/>
      <family val="2"/>
    </font>
    <font>
      <sz val="11"/>
      <color theme="1"/>
      <name val="Aptos"/>
      <family val="2"/>
    </font>
    <font>
      <b/>
      <sz val="8"/>
      <color rgb="FF000000"/>
      <name val="Arial"/>
      <family val="2"/>
    </font>
    <font>
      <sz val="8"/>
      <color rgb="FF000000"/>
      <name val="Arial"/>
      <family val="2"/>
    </font>
    <font>
      <b/>
      <vertAlign val="superscript"/>
      <sz val="7"/>
      <color rgb="FF000000"/>
      <name val="Arial"/>
      <family val="2"/>
    </font>
    <font>
      <b/>
      <sz val="7"/>
      <color rgb="FFDA202C"/>
      <name val="Arial"/>
      <family val="2"/>
    </font>
    <font>
      <sz val="9"/>
      <color theme="1"/>
      <name val="Verdana"/>
      <family val="2"/>
    </font>
    <font>
      <b/>
      <sz val="16"/>
      <color theme="1"/>
      <name val="Verdana"/>
      <family val="2"/>
    </font>
    <font>
      <b/>
      <i/>
      <sz val="16"/>
      <color theme="1"/>
      <name val="Verdana"/>
      <family val="2"/>
    </font>
    <font>
      <sz val="9"/>
      <color rgb="FF000000"/>
      <name val="Verdana"/>
      <family val="2"/>
    </font>
    <font>
      <b/>
      <sz val="9"/>
      <color rgb="FF000000"/>
      <name val="Verdana"/>
      <family val="2"/>
    </font>
    <font>
      <b/>
      <i/>
      <sz val="9"/>
      <color rgb="FFC00000"/>
      <name val="Verdana"/>
      <family val="2"/>
    </font>
    <font>
      <b/>
      <sz val="9"/>
      <color rgb="FFC00000"/>
      <name val="Verdana"/>
      <family val="2"/>
    </font>
    <font>
      <b/>
      <vertAlign val="subscript"/>
      <sz val="9"/>
      <color rgb="FFC00000"/>
      <name val="Verdana"/>
      <family val="2"/>
    </font>
    <font>
      <b/>
      <i/>
      <sz val="9"/>
      <color rgb="FF000000"/>
      <name val="Verdana"/>
      <family val="2"/>
    </font>
    <font>
      <sz val="9"/>
      <name val="Verdana"/>
      <family val="2"/>
    </font>
    <font>
      <i/>
      <sz val="9"/>
      <color rgb="FF000000"/>
      <name val="Verdana"/>
      <family val="2"/>
    </font>
    <font>
      <sz val="9"/>
      <color rgb="FFFF0000"/>
      <name val="Verdana"/>
      <family val="2"/>
    </font>
    <font>
      <b/>
      <sz val="9"/>
      <name val="Verdana"/>
      <family val="2"/>
    </font>
    <font>
      <b/>
      <sz val="9"/>
      <color theme="1"/>
      <name val="Verdana"/>
      <family val="2"/>
    </font>
    <font>
      <sz val="6"/>
      <name val="Verdana"/>
      <family val="2"/>
    </font>
    <font>
      <sz val="6"/>
      <color theme="1"/>
      <name val="Verdana"/>
      <family val="2"/>
    </font>
    <font>
      <i/>
      <sz val="9"/>
      <color theme="1"/>
      <name val="Verdana"/>
      <family val="2"/>
    </font>
    <font>
      <vertAlign val="superscript"/>
      <sz val="6"/>
      <name val="Verdana"/>
      <family val="2"/>
    </font>
    <font>
      <sz val="8"/>
      <name val="Verdana"/>
      <family val="2"/>
    </font>
    <font>
      <sz val="8"/>
      <color rgb="FFFF0000"/>
      <name val="Verdana"/>
      <family val="2"/>
    </font>
    <font>
      <sz val="8"/>
      <color theme="1"/>
      <name val="Verdana"/>
      <family val="2"/>
    </font>
    <font>
      <sz val="8"/>
      <color theme="7" tint="-0.499984740745262"/>
      <name val="Verdana"/>
      <family val="2"/>
    </font>
    <font>
      <sz val="12"/>
      <color theme="1"/>
      <name val="Garamond"/>
      <family val="1"/>
    </font>
    <font>
      <vertAlign val="subscript"/>
      <sz val="6"/>
      <name val="Verdana"/>
      <family val="2"/>
    </font>
    <font>
      <vertAlign val="subscript"/>
      <sz val="6"/>
      <color theme="1"/>
      <name val="Verdana"/>
      <family val="2"/>
    </font>
    <font>
      <sz val="16"/>
      <color theme="1"/>
      <name val="Verdana"/>
      <family val="2"/>
    </font>
    <font>
      <i/>
      <sz val="6"/>
      <color theme="1"/>
      <name val="Verdana"/>
      <family val="2"/>
    </font>
    <font>
      <b/>
      <sz val="12"/>
      <color theme="1"/>
      <name val="Tahoma"/>
      <family val="2"/>
    </font>
    <font>
      <b/>
      <sz val="9"/>
      <color rgb="FFFF0000"/>
      <name val="Verdana"/>
      <family val="2"/>
    </font>
    <font>
      <vertAlign val="superscript"/>
      <sz val="9"/>
      <color theme="1"/>
      <name val="Verdana"/>
      <family val="2"/>
    </font>
    <font>
      <sz val="9"/>
      <color rgb="FFC00000"/>
      <name val="Verdana"/>
      <family val="2"/>
    </font>
    <font>
      <b/>
      <sz val="8"/>
      <color rgb="FFFF0000"/>
      <name val="Verdana"/>
      <family val="2"/>
    </font>
    <font>
      <i/>
      <sz val="18"/>
      <color theme="1"/>
      <name val="Calibri"/>
      <family val="2"/>
      <scheme val="minor"/>
    </font>
    <font>
      <sz val="18"/>
      <color theme="1"/>
      <name val="Calibri"/>
      <family val="2"/>
      <scheme val="minor"/>
    </font>
    <font>
      <vertAlign val="subscript"/>
      <sz val="9"/>
      <color theme="1"/>
      <name val="Verdana"/>
      <family val="2"/>
    </font>
    <font>
      <sz val="8"/>
      <color rgb="FF000000"/>
      <name val="Verdana"/>
      <family val="2"/>
    </font>
    <font>
      <sz val="14"/>
      <color rgb="FF333333"/>
      <name val="Times New Roman"/>
      <family val="1"/>
    </font>
    <font>
      <b/>
      <i/>
      <sz val="14"/>
      <color rgb="FF333333"/>
      <name val="Times New Roman"/>
      <family val="1"/>
    </font>
    <font>
      <b/>
      <sz val="9"/>
      <name val="Arial"/>
      <family val="2"/>
    </font>
    <font>
      <sz val="9"/>
      <name val="Arial"/>
      <family val="2"/>
    </font>
    <font>
      <b/>
      <sz val="10"/>
      <name val="Arial"/>
      <family val="2"/>
    </font>
    <font>
      <sz val="10"/>
      <name val="Arial"/>
      <family val="2"/>
    </font>
    <font>
      <sz val="11"/>
      <color rgb="FFFF0000"/>
      <name val="Calibri"/>
      <family val="2"/>
      <scheme val="minor"/>
    </font>
    <font>
      <sz val="7"/>
      <name val="Arial"/>
      <family val="2"/>
    </font>
    <font>
      <b/>
      <sz val="7"/>
      <name val="Arial"/>
      <family val="2"/>
    </font>
  </fonts>
  <fills count="11">
    <fill>
      <patternFill patternType="none"/>
    </fill>
    <fill>
      <patternFill patternType="gray125"/>
    </fill>
    <fill>
      <patternFill patternType="solid">
        <fgColor rgb="FFFFFFFF"/>
        <bgColor indexed="64"/>
      </patternFill>
    </fill>
    <fill>
      <patternFill patternType="solid">
        <fgColor rgb="FFA7A9AC"/>
        <bgColor indexed="64"/>
      </patternFill>
    </fill>
    <fill>
      <patternFill patternType="solid">
        <fgColor rgb="FFE6E7E8"/>
        <bgColor indexed="64"/>
      </patternFill>
    </fill>
    <fill>
      <patternFill patternType="solid">
        <fgColor rgb="FFE6E7E8"/>
        <bgColor rgb="FF000000"/>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499984740745262"/>
        <bgColor indexed="64"/>
      </patternFill>
    </fill>
  </fills>
  <borders count="57">
    <border>
      <left/>
      <right/>
      <top/>
      <bottom/>
      <diagonal/>
    </border>
    <border>
      <left/>
      <right/>
      <top style="medium">
        <color rgb="FFFFFFFF"/>
      </top>
      <bottom style="medium">
        <color rgb="FFDA202C"/>
      </bottom>
      <diagonal/>
    </border>
    <border>
      <left/>
      <right/>
      <top/>
      <bottom style="medium">
        <color rgb="FFCCCCCC"/>
      </bottom>
      <diagonal/>
    </border>
    <border>
      <left/>
      <right/>
      <top/>
      <bottom style="medium">
        <color rgb="FFDA202C"/>
      </bottom>
      <diagonal/>
    </border>
    <border>
      <left/>
      <right/>
      <top style="medium">
        <color rgb="FFDA202C"/>
      </top>
      <bottom/>
      <diagonal/>
    </border>
    <border>
      <left/>
      <right/>
      <top style="medium">
        <color rgb="FFCCCCCC"/>
      </top>
      <bottom/>
      <diagonal/>
    </border>
    <border>
      <left style="thin">
        <color rgb="FF000000"/>
      </left>
      <right/>
      <top/>
      <bottom style="medium">
        <color rgb="FFDA202C"/>
      </bottom>
      <diagonal/>
    </border>
    <border>
      <left/>
      <right style="thin">
        <color rgb="FF000000"/>
      </right>
      <top style="thin">
        <color rgb="FF000000"/>
      </top>
      <bottom style="medium">
        <color rgb="FFDA202C"/>
      </bottom>
      <diagonal/>
    </border>
    <border>
      <left/>
      <right/>
      <top style="medium">
        <color rgb="FFCCCCCC"/>
      </top>
      <bottom style="medium">
        <color rgb="FFC00000"/>
      </bottom>
      <diagonal/>
    </border>
    <border>
      <left/>
      <right/>
      <top style="medium">
        <color rgb="FFDA202C"/>
      </top>
      <bottom style="medium">
        <color rgb="FFDA202C"/>
      </bottom>
      <diagonal/>
    </border>
    <border>
      <left/>
      <right/>
      <top/>
      <bottom style="medium">
        <color rgb="FFFFFFFF"/>
      </bottom>
      <diagonal/>
    </border>
    <border>
      <left/>
      <right/>
      <top/>
      <bottom style="medium">
        <color rgb="FF000000"/>
      </bottom>
      <diagonal/>
    </border>
    <border>
      <left/>
      <right/>
      <top/>
      <bottom style="thin">
        <color rgb="FFC00000"/>
      </bottom>
      <diagonal/>
    </border>
    <border>
      <left/>
      <right/>
      <top style="thin">
        <color rgb="FFC00000"/>
      </top>
      <bottom style="thin">
        <color rgb="FFC00000"/>
      </bottom>
      <diagonal/>
    </border>
    <border>
      <left/>
      <right/>
      <top style="thin">
        <color rgb="FFC00000"/>
      </top>
      <bottom/>
      <diagonal/>
    </border>
    <border>
      <left/>
      <right/>
      <top style="thin">
        <color rgb="FFC00000"/>
      </top>
      <bottom style="thin">
        <color theme="1"/>
      </bottom>
      <diagonal/>
    </border>
    <border>
      <left/>
      <right/>
      <top style="thin">
        <color indexed="64"/>
      </top>
      <bottom style="thin">
        <color rgb="FFC00000"/>
      </bottom>
      <diagonal/>
    </border>
    <border>
      <left/>
      <right/>
      <top style="thin">
        <color theme="1"/>
      </top>
      <bottom style="thin">
        <color rgb="FFC00000"/>
      </bottom>
      <diagonal/>
    </border>
    <border>
      <left/>
      <right/>
      <top style="thin">
        <color indexed="64"/>
      </top>
      <bottom/>
      <diagonal/>
    </border>
    <border>
      <left/>
      <right/>
      <top style="thin">
        <color theme="1"/>
      </top>
      <bottom style="thin">
        <color theme="1"/>
      </bottom>
      <diagonal/>
    </border>
    <border>
      <left/>
      <right/>
      <top style="thin">
        <color theme="1"/>
      </top>
      <bottom/>
      <diagonal/>
    </border>
    <border>
      <left/>
      <right/>
      <top style="thin">
        <color indexed="64"/>
      </top>
      <bottom style="thin">
        <color indexed="64"/>
      </bottom>
      <diagonal/>
    </border>
    <border>
      <left/>
      <right/>
      <top/>
      <bottom style="thin">
        <color indexed="64"/>
      </bottom>
      <diagonal/>
    </border>
    <border>
      <left/>
      <right/>
      <top style="thin">
        <color theme="1"/>
      </top>
      <bottom style="thin">
        <color indexed="64"/>
      </bottom>
      <diagonal/>
    </border>
    <border>
      <left/>
      <right/>
      <top/>
      <bottom style="thin">
        <color theme="5"/>
      </bottom>
      <diagonal/>
    </border>
    <border>
      <left/>
      <right/>
      <top style="thin">
        <color theme="5"/>
      </top>
      <bottom style="thin">
        <color rgb="FFC00000"/>
      </bottom>
      <diagonal/>
    </border>
    <border>
      <left/>
      <right/>
      <top style="thin">
        <color rgb="FFC00000"/>
      </top>
      <bottom style="thin">
        <color indexed="64"/>
      </bottom>
      <diagonal/>
    </border>
    <border>
      <left style="thin">
        <color indexed="64"/>
      </left>
      <right style="thin">
        <color indexed="64"/>
      </right>
      <top style="thin">
        <color rgb="FFC00000"/>
      </top>
      <bottom/>
      <diagonal/>
    </border>
    <border>
      <left style="thin">
        <color indexed="64"/>
      </left>
      <right/>
      <top style="thin">
        <color rgb="FFC00000"/>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rgb="FFC00000"/>
      </bottom>
      <diagonal/>
    </border>
    <border>
      <left style="thin">
        <color indexed="64"/>
      </left>
      <right style="thin">
        <color indexed="64"/>
      </right>
      <top/>
      <bottom style="thin">
        <color rgb="FFC00000"/>
      </bottom>
      <diagonal/>
    </border>
    <border>
      <left style="thin">
        <color indexed="64"/>
      </left>
      <right/>
      <top/>
      <bottom style="thin">
        <color rgb="FFC00000"/>
      </bottom>
      <diagonal/>
    </border>
    <border>
      <left/>
      <right/>
      <top/>
      <bottom style="thin">
        <color theme="6"/>
      </bottom>
      <diagonal/>
    </border>
    <border>
      <left style="thin">
        <color indexed="64"/>
      </left>
      <right/>
      <top style="thin">
        <color rgb="FFC00000"/>
      </top>
      <bottom style="thin">
        <color rgb="FFC0000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theme="6"/>
      </bottom>
      <diagonal/>
    </border>
    <border>
      <left style="thin">
        <color indexed="64"/>
      </left>
      <right/>
      <top style="thin">
        <color indexed="64"/>
      </top>
      <bottom style="thin">
        <color rgb="FFC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indexed="64"/>
      </right>
      <top/>
      <bottom/>
      <diagonal/>
    </border>
    <border>
      <left/>
      <right style="thin">
        <color indexed="64"/>
      </right>
      <top/>
      <bottom style="thin">
        <color rgb="FFC00000"/>
      </bottom>
      <diagonal/>
    </border>
  </borders>
  <cellStyleXfs count="21">
    <xf numFmtId="0" fontId="0" fillId="0" borderId="0"/>
    <xf numFmtId="164" fontId="6" fillId="0" borderId="0" applyFont="0" applyFill="0" applyBorder="0" applyAlignment="0" applyProtection="0"/>
    <xf numFmtId="0" fontId="8" fillId="0" borderId="0"/>
    <xf numFmtId="43" fontId="5" fillId="0" borderId="0" applyFont="0" applyFill="0" applyBorder="0" applyAlignment="0" applyProtection="0"/>
    <xf numFmtId="0" fontId="7"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5" fillId="0" borderId="0"/>
    <xf numFmtId="43" fontId="66" fillId="0" borderId="0" applyFont="0" applyFill="0" applyBorder="0" applyAlignment="0" applyProtection="0"/>
    <xf numFmtId="9" fontId="66" fillId="0" borderId="0" applyFont="0" applyFill="0" applyBorder="0" applyAlignment="0" applyProtection="0"/>
  </cellStyleXfs>
  <cellXfs count="783">
    <xf numFmtId="0" fontId="0" fillId="0" borderId="0" xfId="0"/>
    <xf numFmtId="0" fontId="5" fillId="0" borderId="0" xfId="0" applyFont="1"/>
    <xf numFmtId="0" fontId="3" fillId="0" borderId="0" xfId="12"/>
    <xf numFmtId="0" fontId="10" fillId="2" borderId="1" xfId="12" applyFont="1" applyFill="1" applyBorder="1" applyAlignment="1">
      <alignment horizontal="justify" vertical="center" wrapText="1"/>
    </xf>
    <xf numFmtId="0" fontId="12" fillId="2" borderId="2" xfId="12" applyFont="1" applyFill="1" applyBorder="1" applyAlignment="1">
      <alignment horizontal="justify" vertical="center" wrapText="1"/>
    </xf>
    <xf numFmtId="0" fontId="12" fillId="2" borderId="2" xfId="12" applyFont="1" applyFill="1" applyBorder="1" applyAlignment="1">
      <alignment horizontal="right" vertical="center" wrapText="1"/>
    </xf>
    <xf numFmtId="3" fontId="12" fillId="4" borderId="2" xfId="12" applyNumberFormat="1" applyFont="1" applyFill="1" applyBorder="1" applyAlignment="1">
      <alignment horizontal="right" vertical="center" wrapText="1"/>
    </xf>
    <xf numFmtId="0" fontId="12" fillId="2" borderId="3" xfId="12" applyFont="1" applyFill="1" applyBorder="1" applyAlignment="1">
      <alignment horizontal="justify" vertical="center" wrapText="1"/>
    </xf>
    <xf numFmtId="0" fontId="12" fillId="2" borderId="3" xfId="12" applyFont="1" applyFill="1" applyBorder="1" applyAlignment="1">
      <alignment horizontal="right" vertical="center" wrapText="1"/>
    </xf>
    <xf numFmtId="0" fontId="12" fillId="4" borderId="3" xfId="12" applyFont="1" applyFill="1" applyBorder="1" applyAlignment="1">
      <alignment horizontal="right" vertical="center" wrapText="1"/>
    </xf>
    <xf numFmtId="3" fontId="12" fillId="2" borderId="2" xfId="12" applyNumberFormat="1" applyFont="1" applyFill="1" applyBorder="1" applyAlignment="1">
      <alignment horizontal="right" vertical="center" wrapText="1"/>
    </xf>
    <xf numFmtId="0" fontId="10" fillId="2" borderId="2" xfId="12" applyFont="1" applyFill="1" applyBorder="1" applyAlignment="1">
      <alignment horizontal="right" vertical="center" wrapText="1"/>
    </xf>
    <xf numFmtId="3" fontId="10" fillId="2" borderId="2" xfId="12" applyNumberFormat="1" applyFont="1" applyFill="1" applyBorder="1" applyAlignment="1">
      <alignment horizontal="right" vertical="center" wrapText="1"/>
    </xf>
    <xf numFmtId="3" fontId="10" fillId="4" borderId="2" xfId="12" applyNumberFormat="1" applyFont="1" applyFill="1" applyBorder="1" applyAlignment="1">
      <alignment horizontal="right" vertical="center" wrapText="1"/>
    </xf>
    <xf numFmtId="3" fontId="12" fillId="2" borderId="3" xfId="12" applyNumberFormat="1" applyFont="1" applyFill="1" applyBorder="1" applyAlignment="1">
      <alignment horizontal="right" vertical="center" wrapText="1"/>
    </xf>
    <xf numFmtId="3" fontId="12" fillId="4" borderId="3" xfId="12" applyNumberFormat="1" applyFont="1" applyFill="1" applyBorder="1" applyAlignment="1">
      <alignment horizontal="right" vertical="center" wrapText="1"/>
    </xf>
    <xf numFmtId="3" fontId="13" fillId="4" borderId="2" xfId="12" applyNumberFormat="1" applyFont="1" applyFill="1" applyBorder="1" applyAlignment="1">
      <alignment horizontal="right" vertical="center" wrapText="1"/>
    </xf>
    <xf numFmtId="0" fontId="13" fillId="4" borderId="2" xfId="12" applyFont="1" applyFill="1" applyBorder="1" applyAlignment="1">
      <alignment horizontal="right" vertical="center" wrapText="1"/>
    </xf>
    <xf numFmtId="166" fontId="12" fillId="4" borderId="3" xfId="12" applyNumberFormat="1" applyFont="1" applyFill="1" applyBorder="1" applyAlignment="1">
      <alignment horizontal="right" vertical="center" wrapText="1"/>
    </xf>
    <xf numFmtId="0" fontId="12" fillId="2" borderId="0" xfId="12" applyFont="1" applyFill="1" applyAlignment="1">
      <alignment horizontal="justify" vertical="center" wrapText="1"/>
    </xf>
    <xf numFmtId="0" fontId="10" fillId="2" borderId="1" xfId="12" applyFont="1" applyFill="1" applyBorder="1" applyAlignment="1">
      <alignment horizontal="left" vertical="center" wrapText="1"/>
    </xf>
    <xf numFmtId="0" fontId="15" fillId="2" borderId="2" xfId="12" applyFont="1" applyFill="1" applyBorder="1" applyAlignment="1">
      <alignment horizontal="left" vertical="center" wrapText="1"/>
    </xf>
    <xf numFmtId="0" fontId="15" fillId="2" borderId="2" xfId="12" applyFont="1" applyFill="1" applyBorder="1" applyAlignment="1">
      <alignment horizontal="right" vertical="center" wrapText="1"/>
    </xf>
    <xf numFmtId="3" fontId="15" fillId="4" borderId="2" xfId="12" applyNumberFormat="1" applyFont="1" applyFill="1" applyBorder="1" applyAlignment="1">
      <alignment horizontal="right" vertical="center" wrapText="1"/>
    </xf>
    <xf numFmtId="3" fontId="15" fillId="2" borderId="2" xfId="12" applyNumberFormat="1" applyFont="1" applyFill="1" applyBorder="1" applyAlignment="1">
      <alignment horizontal="right" vertical="center" wrapText="1"/>
    </xf>
    <xf numFmtId="0" fontId="15" fillId="2" borderId="3" xfId="12" applyFont="1" applyFill="1" applyBorder="1" applyAlignment="1">
      <alignment horizontal="left" vertical="center" wrapText="1"/>
    </xf>
    <xf numFmtId="0" fontId="15" fillId="2" borderId="3" xfId="12" applyFont="1" applyFill="1" applyBorder="1" applyAlignment="1">
      <alignment horizontal="right" vertical="center" wrapText="1"/>
    </xf>
    <xf numFmtId="0" fontId="3" fillId="0" borderId="0" xfId="12" applyAlignment="1">
      <alignment vertical="center"/>
    </xf>
    <xf numFmtId="0" fontId="20" fillId="2" borderId="6" xfId="12" applyFont="1" applyFill="1" applyBorder="1" applyAlignment="1">
      <alignment wrapText="1"/>
    </xf>
    <xf numFmtId="0" fontId="10" fillId="3" borderId="7" xfId="12" applyFont="1" applyFill="1" applyBorder="1" applyAlignment="1">
      <alignment horizontal="right" vertical="center" wrapText="1"/>
    </xf>
    <xf numFmtId="0" fontId="14" fillId="2" borderId="2" xfId="12" applyFont="1" applyFill="1" applyBorder="1" applyAlignment="1">
      <alignment horizontal="right" vertical="center" wrapText="1"/>
    </xf>
    <xf numFmtId="166" fontId="14" fillId="4" borderId="2" xfId="12" applyNumberFormat="1" applyFont="1" applyFill="1" applyBorder="1" applyAlignment="1">
      <alignment horizontal="right" vertical="center" wrapText="1"/>
    </xf>
    <xf numFmtId="3" fontId="15" fillId="4" borderId="8" xfId="12" applyNumberFormat="1" applyFont="1" applyFill="1" applyBorder="1" applyAlignment="1">
      <alignment horizontal="right" vertical="center" wrapText="1"/>
    </xf>
    <xf numFmtId="0" fontId="21" fillId="2" borderId="9" xfId="12" applyFont="1" applyFill="1" applyBorder="1" applyAlignment="1">
      <alignment horizontal="center" vertical="center" wrapText="1"/>
    </xf>
    <xf numFmtId="0" fontId="21" fillId="2" borderId="0" xfId="12" applyFont="1" applyFill="1" applyAlignment="1">
      <alignment horizontal="center" vertical="center" wrapText="1"/>
    </xf>
    <xf numFmtId="0" fontId="21" fillId="2" borderId="3" xfId="12" applyFont="1" applyFill="1" applyBorder="1" applyAlignment="1">
      <alignment horizontal="center" vertical="center" wrapText="1"/>
    </xf>
    <xf numFmtId="0" fontId="21" fillId="2" borderId="2" xfId="12" applyFont="1" applyFill="1" applyBorder="1" applyAlignment="1">
      <alignment vertical="center" wrapText="1"/>
    </xf>
    <xf numFmtId="0" fontId="22" fillId="2" borderId="2" xfId="12" applyFont="1" applyFill="1" applyBorder="1" applyAlignment="1">
      <alignment horizontal="left" vertical="center" wrapText="1"/>
    </xf>
    <xf numFmtId="0" fontId="20" fillId="0" borderId="0" xfId="12" applyFont="1"/>
    <xf numFmtId="0" fontId="14" fillId="2" borderId="1" xfId="12" applyFont="1" applyFill="1" applyBorder="1" applyAlignment="1">
      <alignment vertical="center" wrapText="1"/>
    </xf>
    <xf numFmtId="0" fontId="14" fillId="2" borderId="2" xfId="12" applyFont="1" applyFill="1" applyBorder="1" applyAlignment="1">
      <alignment vertical="center" wrapText="1"/>
    </xf>
    <xf numFmtId="3" fontId="14" fillId="4" borderId="2" xfId="12" applyNumberFormat="1" applyFont="1" applyFill="1" applyBorder="1" applyAlignment="1">
      <alignment horizontal="right" vertical="center" wrapText="1"/>
    </xf>
    <xf numFmtId="167" fontId="14" fillId="2" borderId="2" xfId="13" applyNumberFormat="1" applyFont="1" applyFill="1" applyBorder="1" applyAlignment="1">
      <alignment horizontal="right" vertical="center" wrapText="1"/>
    </xf>
    <xf numFmtId="0" fontId="24" fillId="2" borderId="11" xfId="12" applyFont="1" applyFill="1" applyBorder="1" applyAlignment="1">
      <alignment vertical="center" wrapText="1"/>
    </xf>
    <xf numFmtId="0" fontId="14" fillId="2" borderId="11" xfId="12" applyFont="1" applyFill="1" applyBorder="1" applyAlignment="1">
      <alignment horizontal="right" vertical="center" wrapText="1"/>
    </xf>
    <xf numFmtId="0" fontId="14" fillId="3" borderId="11" xfId="12" applyFont="1" applyFill="1" applyBorder="1" applyAlignment="1">
      <alignment horizontal="right" vertical="center" wrapText="1"/>
    </xf>
    <xf numFmtId="3" fontId="14" fillId="2" borderId="2" xfId="12" applyNumberFormat="1" applyFont="1" applyFill="1" applyBorder="1" applyAlignment="1">
      <alignment horizontal="right" vertical="center" wrapText="1"/>
    </xf>
    <xf numFmtId="0" fontId="15" fillId="2" borderId="2" xfId="12" applyFont="1" applyFill="1" applyBorder="1" applyAlignment="1">
      <alignment horizontal="left" vertical="center" wrapText="1" indent="1"/>
    </xf>
    <xf numFmtId="0" fontId="15" fillId="2" borderId="2" xfId="12" applyFont="1" applyFill="1" applyBorder="1" applyAlignment="1">
      <alignment vertical="center" wrapText="1"/>
    </xf>
    <xf numFmtId="0" fontId="15" fillId="4" borderId="2" xfId="12" applyFont="1" applyFill="1" applyBorder="1" applyAlignment="1">
      <alignment horizontal="right" vertical="center" wrapText="1"/>
    </xf>
    <xf numFmtId="167" fontId="15" fillId="2" borderId="2" xfId="13" applyNumberFormat="1" applyFont="1" applyFill="1" applyBorder="1" applyAlignment="1">
      <alignment horizontal="right" vertical="center" wrapText="1"/>
    </xf>
    <xf numFmtId="0" fontId="15" fillId="2" borderId="3" xfId="12" applyFont="1" applyFill="1" applyBorder="1" applyAlignment="1">
      <alignment horizontal="left" vertical="center" wrapText="1" indent="1"/>
    </xf>
    <xf numFmtId="167" fontId="15" fillId="2" borderId="3" xfId="13" applyNumberFormat="1" applyFont="1" applyFill="1" applyBorder="1" applyAlignment="1">
      <alignment horizontal="right" vertical="center" wrapText="1"/>
    </xf>
    <xf numFmtId="0" fontId="14" fillId="4" borderId="11" xfId="12" applyFont="1" applyFill="1" applyBorder="1" applyAlignment="1">
      <alignment horizontal="right" vertical="center" wrapText="1"/>
    </xf>
    <xf numFmtId="0" fontId="14" fillId="4" borderId="2" xfId="12" applyFont="1" applyFill="1" applyBorder="1" applyAlignment="1">
      <alignment horizontal="right" vertical="center" wrapText="1"/>
    </xf>
    <xf numFmtId="0" fontId="15" fillId="2" borderId="3" xfId="12" applyFont="1" applyFill="1" applyBorder="1" applyAlignment="1">
      <alignment vertical="center" wrapText="1"/>
    </xf>
    <xf numFmtId="0" fontId="14" fillId="2" borderId="3" xfId="12" applyFont="1" applyFill="1" applyBorder="1" applyAlignment="1">
      <alignment vertical="center" wrapText="1"/>
    </xf>
    <xf numFmtId="0" fontId="14" fillId="2" borderId="3" xfId="12" applyFont="1" applyFill="1" applyBorder="1" applyAlignment="1">
      <alignment horizontal="right" vertical="center" wrapText="1"/>
    </xf>
    <xf numFmtId="0" fontId="14" fillId="3" borderId="3" xfId="12" applyFont="1" applyFill="1" applyBorder="1" applyAlignment="1">
      <alignment horizontal="right" vertical="center" wrapText="1"/>
    </xf>
    <xf numFmtId="0" fontId="20" fillId="0" borderId="0" xfId="12" applyFont="1" applyAlignment="1">
      <alignment vertical="center"/>
    </xf>
    <xf numFmtId="0" fontId="14" fillId="2" borderId="11" xfId="12" applyFont="1" applyFill="1" applyBorder="1" applyAlignment="1">
      <alignment vertical="center" wrapText="1"/>
    </xf>
    <xf numFmtId="0" fontId="14" fillId="0" borderId="11" xfId="12" applyFont="1" applyBorder="1" applyAlignment="1">
      <alignment horizontal="right" vertical="center" wrapText="1"/>
    </xf>
    <xf numFmtId="0" fontId="15" fillId="0" borderId="11" xfId="12" applyFont="1" applyBorder="1" applyAlignment="1">
      <alignment horizontal="left" vertical="center" wrapText="1" indent="1"/>
    </xf>
    <xf numFmtId="0" fontId="15" fillId="0" borderId="11" xfId="12" applyFont="1" applyBorder="1" applyAlignment="1">
      <alignment horizontal="right" vertical="center" wrapText="1"/>
    </xf>
    <xf numFmtId="0" fontId="21" fillId="2" borderId="1" xfId="12" applyFont="1" applyFill="1" applyBorder="1" applyAlignment="1">
      <alignment vertical="center" wrapText="1"/>
    </xf>
    <xf numFmtId="0" fontId="21" fillId="3" borderId="1" xfId="12" applyFont="1" applyFill="1" applyBorder="1" applyAlignment="1">
      <alignment horizontal="right" vertical="center" wrapText="1"/>
    </xf>
    <xf numFmtId="0" fontId="22" fillId="2" borderId="2" xfId="12" applyFont="1" applyFill="1" applyBorder="1" applyAlignment="1">
      <alignment horizontal="left" vertical="center" wrapText="1" indent="1"/>
    </xf>
    <xf numFmtId="168" fontId="22" fillId="4" borderId="2" xfId="12" applyNumberFormat="1" applyFont="1" applyFill="1" applyBorder="1" applyAlignment="1">
      <alignment horizontal="right" vertical="center" wrapText="1"/>
    </xf>
    <xf numFmtId="0" fontId="22" fillId="2" borderId="3" xfId="12" applyFont="1" applyFill="1" applyBorder="1" applyAlignment="1">
      <alignment horizontal="left" vertical="center" wrapText="1" indent="1"/>
    </xf>
    <xf numFmtId="0" fontId="21" fillId="2" borderId="3" xfId="12" applyFont="1" applyFill="1" applyBorder="1" applyAlignment="1">
      <alignment horizontal="right" vertical="center" wrapText="1"/>
    </xf>
    <xf numFmtId="0" fontId="21" fillId="3" borderId="3" xfId="12" applyFont="1" applyFill="1" applyBorder="1" applyAlignment="1">
      <alignment horizontal="right" vertical="center" wrapText="1"/>
    </xf>
    <xf numFmtId="0" fontId="21" fillId="3" borderId="1" xfId="12" applyFont="1" applyFill="1" applyBorder="1" applyAlignment="1">
      <alignment vertical="center" wrapText="1"/>
    </xf>
    <xf numFmtId="0" fontId="22" fillId="2" borderId="2" xfId="12" applyFont="1" applyFill="1" applyBorder="1" applyAlignment="1">
      <alignment vertical="center" wrapText="1"/>
    </xf>
    <xf numFmtId="167" fontId="15" fillId="4" borderId="2" xfId="13" applyNumberFormat="1" applyFont="1" applyFill="1" applyBorder="1" applyAlignment="1">
      <alignment horizontal="right" vertical="center" wrapText="1"/>
    </xf>
    <xf numFmtId="0" fontId="22" fillId="2" borderId="3" xfId="12" applyFont="1" applyFill="1" applyBorder="1" applyAlignment="1">
      <alignment horizontal="left" vertical="center" wrapText="1"/>
    </xf>
    <xf numFmtId="170" fontId="15" fillId="4" borderId="3" xfId="13" applyNumberFormat="1" applyFont="1" applyFill="1" applyBorder="1" applyAlignment="1">
      <alignment horizontal="right" vertical="center" wrapText="1"/>
    </xf>
    <xf numFmtId="171" fontId="15" fillId="4" borderId="2" xfId="13" applyNumberFormat="1" applyFont="1" applyFill="1" applyBorder="1" applyAlignment="1">
      <alignment horizontal="right" vertical="center" wrapText="1"/>
    </xf>
    <xf numFmtId="43" fontId="15" fillId="4" borderId="2" xfId="13" applyFont="1" applyFill="1" applyBorder="1" applyAlignment="1">
      <alignment horizontal="right" vertical="center" wrapText="1"/>
    </xf>
    <xf numFmtId="0" fontId="25" fillId="0" borderId="0" xfId="15" applyFont="1"/>
    <xf numFmtId="0" fontId="25" fillId="0" borderId="0" xfId="15" applyFont="1" applyAlignment="1">
      <alignment horizontal="center"/>
    </xf>
    <xf numFmtId="3" fontId="31" fillId="6" borderId="12" xfId="15" applyNumberFormat="1" applyFont="1" applyFill="1" applyBorder="1" applyAlignment="1">
      <alignment horizontal="center" vertical="center"/>
    </xf>
    <xf numFmtId="0" fontId="31" fillId="6" borderId="13" xfId="15" applyFont="1" applyFill="1" applyBorder="1" applyAlignment="1">
      <alignment horizontal="center" vertical="center"/>
    </xf>
    <xf numFmtId="0" fontId="28" fillId="6" borderId="14" xfId="15" applyFont="1" applyFill="1" applyBorder="1" applyAlignment="1">
      <alignment horizontal="left" vertical="center"/>
    </xf>
    <xf numFmtId="1" fontId="34" fillId="6" borderId="14" xfId="15" applyNumberFormat="1" applyFont="1" applyFill="1" applyBorder="1" applyAlignment="1">
      <alignment horizontal="center" vertical="center"/>
    </xf>
    <xf numFmtId="2" fontId="34" fillId="6" borderId="14" xfId="15" applyNumberFormat="1" applyFont="1" applyFill="1" applyBorder="1" applyAlignment="1">
      <alignment horizontal="center" vertical="center"/>
    </xf>
    <xf numFmtId="2" fontId="34" fillId="6" borderId="15" xfId="15" applyNumberFormat="1" applyFont="1" applyFill="1" applyBorder="1" applyAlignment="1">
      <alignment horizontal="center" vertical="center"/>
    </xf>
    <xf numFmtId="2" fontId="34" fillId="7" borderId="14" xfId="10" applyNumberFormat="1" applyFont="1" applyFill="1" applyBorder="1" applyAlignment="1">
      <alignment horizontal="center" vertical="center"/>
    </xf>
    <xf numFmtId="1" fontId="34" fillId="7" borderId="14" xfId="15" applyNumberFormat="1" applyFont="1" applyFill="1" applyBorder="1" applyAlignment="1">
      <alignment horizontal="center" vertical="center"/>
    </xf>
    <xf numFmtId="0" fontId="34" fillId="6" borderId="16" xfId="15" applyFont="1" applyFill="1" applyBorder="1" applyAlignment="1">
      <alignment horizontal="left" vertical="center"/>
    </xf>
    <xf numFmtId="1" fontId="34" fillId="6" borderId="16" xfId="15" applyNumberFormat="1" applyFont="1" applyFill="1" applyBorder="1" applyAlignment="1">
      <alignment horizontal="center" vertical="center"/>
    </xf>
    <xf numFmtId="2" fontId="34" fillId="6" borderId="17" xfId="15" applyNumberFormat="1" applyFont="1" applyFill="1" applyBorder="1" applyAlignment="1">
      <alignment horizontal="center" vertical="center"/>
    </xf>
    <xf numFmtId="2" fontId="34" fillId="6" borderId="0" xfId="15" applyNumberFormat="1" applyFont="1" applyFill="1" applyAlignment="1">
      <alignment horizontal="center" vertical="center"/>
    </xf>
    <xf numFmtId="1" fontId="34" fillId="7" borderId="16" xfId="15" applyNumberFormat="1" applyFont="1" applyFill="1" applyBorder="1" applyAlignment="1">
      <alignment horizontal="center" vertical="center"/>
    </xf>
    <xf numFmtId="0" fontId="28" fillId="6" borderId="12" xfId="15" applyFont="1" applyFill="1" applyBorder="1" applyAlignment="1">
      <alignment horizontal="left" vertical="center" wrapText="1"/>
    </xf>
    <xf numFmtId="1" fontId="34" fillId="6" borderId="12" xfId="15" applyNumberFormat="1" applyFont="1" applyFill="1" applyBorder="1" applyAlignment="1">
      <alignment horizontal="center" vertical="center"/>
    </xf>
    <xf numFmtId="0" fontId="28" fillId="6" borderId="0" xfId="15" applyFont="1" applyFill="1" applyAlignment="1">
      <alignment horizontal="left" vertical="center"/>
    </xf>
    <xf numFmtId="1" fontId="28" fillId="6" borderId="0" xfId="15" applyNumberFormat="1" applyFont="1" applyFill="1" applyAlignment="1">
      <alignment horizontal="center" vertical="center"/>
    </xf>
    <xf numFmtId="1" fontId="34" fillId="6" borderId="0" xfId="15" applyNumberFormat="1" applyFont="1" applyFill="1" applyAlignment="1">
      <alignment horizontal="center" vertical="center"/>
    </xf>
    <xf numFmtId="0" fontId="28" fillId="6" borderId="18" xfId="15" applyFont="1" applyFill="1" applyBorder="1" applyAlignment="1">
      <alignment horizontal="left" vertical="center" wrapText="1"/>
    </xf>
    <xf numFmtId="1" fontId="28" fillId="6" borderId="18" xfId="15" applyNumberFormat="1" applyFont="1" applyFill="1" applyBorder="1" applyAlignment="1">
      <alignment horizontal="center" vertical="center" wrapText="1"/>
    </xf>
    <xf numFmtId="1" fontId="34" fillId="6" borderId="18" xfId="15" applyNumberFormat="1" applyFont="1" applyFill="1" applyBorder="1" applyAlignment="1">
      <alignment horizontal="center" vertical="center"/>
    </xf>
    <xf numFmtId="2" fontId="34" fillId="6" borderId="19" xfId="15" applyNumberFormat="1" applyFont="1" applyFill="1" applyBorder="1" applyAlignment="1">
      <alignment horizontal="center" vertical="center"/>
    </xf>
    <xf numFmtId="2" fontId="34" fillId="6" borderId="20" xfId="15" applyNumberFormat="1" applyFont="1" applyFill="1" applyBorder="1" applyAlignment="1">
      <alignment horizontal="center" vertical="center"/>
    </xf>
    <xf numFmtId="0" fontId="28" fillId="6" borderId="18" xfId="15" applyFont="1" applyFill="1" applyBorder="1" applyAlignment="1">
      <alignment horizontal="left" vertical="center"/>
    </xf>
    <xf numFmtId="1" fontId="28" fillId="6" borderId="18" xfId="15" applyNumberFormat="1" applyFont="1" applyFill="1" applyBorder="1" applyAlignment="1">
      <alignment horizontal="center" vertical="center"/>
    </xf>
    <xf numFmtId="0" fontId="28" fillId="6" borderId="21" xfId="15" applyFont="1" applyFill="1" applyBorder="1" applyAlignment="1">
      <alignment horizontal="left" vertical="center" wrapText="1"/>
    </xf>
    <xf numFmtId="1" fontId="34" fillId="6" borderId="21" xfId="15" applyNumberFormat="1" applyFont="1" applyFill="1" applyBorder="1" applyAlignment="1">
      <alignment horizontal="center" vertical="center"/>
    </xf>
    <xf numFmtId="1" fontId="34" fillId="6" borderId="22" xfId="15" applyNumberFormat="1" applyFont="1" applyFill="1" applyBorder="1" applyAlignment="1">
      <alignment horizontal="center" vertical="center"/>
    </xf>
    <xf numFmtId="2" fontId="34" fillId="6" borderId="22" xfId="15" applyNumberFormat="1" applyFont="1" applyFill="1" applyBorder="1" applyAlignment="1">
      <alignment horizontal="center" vertical="center"/>
    </xf>
    <xf numFmtId="2" fontId="34" fillId="6" borderId="23" xfId="15" applyNumberFormat="1" applyFont="1" applyFill="1" applyBorder="1" applyAlignment="1">
      <alignment horizontal="center" vertical="center"/>
    </xf>
    <xf numFmtId="0" fontId="28" fillId="0" borderId="12" xfId="15" applyFont="1" applyBorder="1" applyAlignment="1">
      <alignment horizontal="left" vertical="center"/>
    </xf>
    <xf numFmtId="2" fontId="34" fillId="6" borderId="24" xfId="15" applyNumberFormat="1" applyFont="1" applyFill="1" applyBorder="1" applyAlignment="1">
      <alignment horizontal="center" vertical="center"/>
    </xf>
    <xf numFmtId="3" fontId="34" fillId="6" borderId="12" xfId="15" applyNumberFormat="1" applyFont="1" applyFill="1" applyBorder="1" applyAlignment="1">
      <alignment horizontal="center" vertical="center"/>
    </xf>
    <xf numFmtId="1" fontId="37" fillId="6" borderId="12" xfId="15" applyNumberFormat="1" applyFont="1" applyFill="1" applyBorder="1" applyAlignment="1">
      <alignment horizontal="center" vertical="center"/>
    </xf>
    <xf numFmtId="0" fontId="37" fillId="6" borderId="12" xfId="15" applyFont="1" applyFill="1" applyBorder="1" applyAlignment="1">
      <alignment horizontal="center" vertical="center"/>
    </xf>
    <xf numFmtId="1" fontId="37" fillId="0" borderId="12" xfId="15" applyNumberFormat="1" applyFont="1" applyBorder="1" applyAlignment="1">
      <alignment horizontal="center" vertical="center"/>
    </xf>
    <xf numFmtId="0" fontId="37" fillId="6" borderId="25" xfId="15" applyFont="1" applyFill="1" applyBorder="1" applyAlignment="1">
      <alignment horizontal="center" vertical="center"/>
    </xf>
    <xf numFmtId="0" fontId="37" fillId="7" borderId="25" xfId="15" applyFont="1" applyFill="1" applyBorder="1" applyAlignment="1">
      <alignment horizontal="center" vertical="center"/>
    </xf>
    <xf numFmtId="1" fontId="25" fillId="0" borderId="0" xfId="15" applyNumberFormat="1" applyFont="1"/>
    <xf numFmtId="0" fontId="31" fillId="0" borderId="0" xfId="15" applyFont="1" applyAlignment="1">
      <alignment horizontal="center" vertical="center"/>
    </xf>
    <xf numFmtId="0" fontId="28" fillId="8" borderId="14" xfId="15" applyFont="1" applyFill="1" applyBorder="1" applyAlignment="1">
      <alignment horizontal="left" vertical="center"/>
    </xf>
    <xf numFmtId="0" fontId="28" fillId="8" borderId="18" xfId="15" applyFont="1" applyFill="1" applyBorder="1" applyAlignment="1">
      <alignment horizontal="left" vertical="center"/>
    </xf>
    <xf numFmtId="0" fontId="28" fillId="6" borderId="21" xfId="15" applyFont="1" applyFill="1" applyBorder="1" applyAlignment="1">
      <alignment horizontal="left" vertical="center"/>
    </xf>
    <xf numFmtId="0" fontId="28" fillId="8" borderId="21" xfId="15" applyFont="1" applyFill="1" applyBorder="1" applyAlignment="1">
      <alignment horizontal="left" vertical="center"/>
    </xf>
    <xf numFmtId="0" fontId="3" fillId="0" borderId="0" xfId="15"/>
    <xf numFmtId="0" fontId="38" fillId="0" borderId="12" xfId="15" applyFont="1" applyBorder="1" applyAlignment="1">
      <alignment horizontal="center" vertical="center"/>
    </xf>
    <xf numFmtId="0" fontId="38" fillId="7" borderId="12" xfId="15" applyFont="1" applyFill="1" applyBorder="1" applyAlignment="1">
      <alignment horizontal="center" vertical="center"/>
    </xf>
    <xf numFmtId="0" fontId="31" fillId="6" borderId="12" xfId="15" applyFont="1" applyFill="1" applyBorder="1" applyAlignment="1">
      <alignment horizontal="left" vertical="center"/>
    </xf>
    <xf numFmtId="0" fontId="25" fillId="0" borderId="12" xfId="15" applyFont="1" applyBorder="1" applyAlignment="1">
      <alignment horizontal="center" vertical="center"/>
    </xf>
    <xf numFmtId="0" fontId="34" fillId="6" borderId="14" xfId="15" applyFont="1" applyFill="1" applyBorder="1" applyAlignment="1">
      <alignment horizontal="left" vertical="center"/>
    </xf>
    <xf numFmtId="1" fontId="25" fillId="0" borderId="14" xfId="15" applyNumberFormat="1" applyFont="1" applyBorder="1" applyAlignment="1">
      <alignment horizontal="center" vertical="center"/>
    </xf>
    <xf numFmtId="1" fontId="25" fillId="6" borderId="14" xfId="15" applyNumberFormat="1" applyFont="1" applyFill="1" applyBorder="1" applyAlignment="1">
      <alignment horizontal="center" vertical="center"/>
    </xf>
    <xf numFmtId="1" fontId="38" fillId="7" borderId="14" xfId="15" applyNumberFormat="1" applyFont="1" applyFill="1" applyBorder="1" applyAlignment="1">
      <alignment horizontal="center" vertical="center"/>
    </xf>
    <xf numFmtId="0" fontId="25" fillId="6" borderId="16" xfId="15" applyFont="1" applyFill="1" applyBorder="1" applyAlignment="1">
      <alignment horizontal="left" vertical="center"/>
    </xf>
    <xf numFmtId="0" fontId="25" fillId="0" borderId="16" xfId="15" applyFont="1" applyBorder="1" applyAlignment="1">
      <alignment horizontal="center" vertical="center"/>
    </xf>
    <xf numFmtId="0" fontId="25" fillId="6" borderId="16" xfId="15" applyFont="1" applyFill="1" applyBorder="1" applyAlignment="1">
      <alignment horizontal="center" vertical="center"/>
    </xf>
    <xf numFmtId="2" fontId="25" fillId="6" borderId="16" xfId="15" applyNumberFormat="1" applyFont="1" applyFill="1" applyBorder="1" applyAlignment="1">
      <alignment horizontal="center" vertical="center"/>
    </xf>
    <xf numFmtId="2" fontId="38" fillId="7" borderId="16" xfId="15" applyNumberFormat="1" applyFont="1" applyFill="1" applyBorder="1" applyAlignment="1">
      <alignment horizontal="center" vertical="center"/>
    </xf>
    <xf numFmtId="0" fontId="31" fillId="6" borderId="13" xfId="15" applyFont="1" applyFill="1" applyBorder="1" applyAlignment="1">
      <alignment horizontal="left" vertical="center"/>
    </xf>
    <xf numFmtId="3" fontId="25" fillId="0" borderId="12" xfId="15" applyNumberFormat="1" applyFont="1" applyBorder="1" applyAlignment="1">
      <alignment horizontal="center" vertical="center"/>
    </xf>
    <xf numFmtId="3" fontId="25" fillId="6" borderId="12" xfId="15" applyNumberFormat="1" applyFont="1" applyFill="1" applyBorder="1" applyAlignment="1">
      <alignment horizontal="center" vertical="center"/>
    </xf>
    <xf numFmtId="3" fontId="38" fillId="7" borderId="12" xfId="15" applyNumberFormat="1" applyFont="1" applyFill="1" applyBorder="1" applyAlignment="1">
      <alignment horizontal="center" vertical="center"/>
    </xf>
    <xf numFmtId="0" fontId="31" fillId="6" borderId="13" xfId="15" applyFont="1" applyFill="1" applyBorder="1" applyAlignment="1">
      <alignment horizontal="left" vertical="center" wrapText="1"/>
    </xf>
    <xf numFmtId="0" fontId="25" fillId="6" borderId="13" xfId="15" applyFont="1" applyFill="1" applyBorder="1" applyAlignment="1">
      <alignment horizontal="left" vertical="center"/>
    </xf>
    <xf numFmtId="0" fontId="25" fillId="0" borderId="0" xfId="16" applyNumberFormat="1" applyFont="1" applyFill="1" applyAlignment="1">
      <alignment horizontal="center" vertical="center"/>
    </xf>
    <xf numFmtId="0" fontId="25" fillId="6" borderId="0" xfId="16" applyNumberFormat="1" applyFont="1" applyFill="1" applyAlignment="1">
      <alignment horizontal="center" vertical="center"/>
    </xf>
    <xf numFmtId="3" fontId="38" fillId="7" borderId="16" xfId="15" applyNumberFormat="1" applyFont="1" applyFill="1" applyBorder="1" applyAlignment="1">
      <alignment horizontal="center" vertical="center"/>
    </xf>
    <xf numFmtId="0" fontId="25" fillId="0" borderId="13" xfId="15" applyFont="1" applyBorder="1" applyAlignment="1">
      <alignment horizontal="center" vertical="center"/>
    </xf>
    <xf numFmtId="0" fontId="25" fillId="6" borderId="13" xfId="15" applyFont="1" applyFill="1" applyBorder="1" applyAlignment="1">
      <alignment horizontal="center" vertical="center"/>
    </xf>
    <xf numFmtId="0" fontId="38" fillId="7" borderId="13" xfId="15" applyFont="1" applyFill="1" applyBorder="1" applyAlignment="1">
      <alignment horizontal="center" vertical="center"/>
    </xf>
    <xf numFmtId="2" fontId="25" fillId="0" borderId="16" xfId="15" applyNumberFormat="1" applyFont="1" applyBorder="1" applyAlignment="1">
      <alignment horizontal="center" vertical="center"/>
    </xf>
    <xf numFmtId="0" fontId="45" fillId="0" borderId="0" xfId="15" applyFont="1" applyAlignment="1">
      <alignment vertical="top" wrapText="1"/>
    </xf>
    <xf numFmtId="0" fontId="45" fillId="6" borderId="0" xfId="15" applyFont="1" applyFill="1" applyAlignment="1">
      <alignment vertical="top" wrapText="1"/>
    </xf>
    <xf numFmtId="0" fontId="47" fillId="0" borderId="0" xfId="15" applyFont="1" applyAlignment="1">
      <alignment horizontal="center" vertical="center"/>
    </xf>
    <xf numFmtId="0" fontId="25" fillId="6" borderId="0" xfId="15" applyFont="1" applyFill="1"/>
    <xf numFmtId="49" fontId="38" fillId="0" borderId="12" xfId="15" applyNumberFormat="1" applyFont="1" applyBorder="1" applyAlignment="1">
      <alignment horizontal="center" vertical="center" wrapText="1"/>
    </xf>
    <xf numFmtId="49" fontId="38" fillId="0" borderId="12" xfId="15" applyNumberFormat="1" applyFont="1" applyBorder="1" applyAlignment="1">
      <alignment horizontal="center" vertical="center"/>
    </xf>
    <xf numFmtId="49" fontId="38" fillId="6" borderId="0" xfId="15" applyNumberFormat="1" applyFont="1" applyFill="1" applyAlignment="1">
      <alignment horizontal="center" vertical="center"/>
    </xf>
    <xf numFmtId="49" fontId="38" fillId="7" borderId="12" xfId="15" applyNumberFormat="1" applyFont="1" applyFill="1" applyBorder="1" applyAlignment="1">
      <alignment horizontal="center" vertical="center"/>
    </xf>
    <xf numFmtId="0" fontId="38" fillId="6" borderId="13" xfId="15" applyFont="1" applyFill="1" applyBorder="1" applyAlignment="1">
      <alignment horizontal="center" vertical="center"/>
    </xf>
    <xf numFmtId="3" fontId="25" fillId="0" borderId="0" xfId="15" applyNumberFormat="1" applyFont="1"/>
    <xf numFmtId="0" fontId="38" fillId="0" borderId="0" xfId="15" applyFont="1" applyAlignment="1">
      <alignment horizontal="center"/>
    </xf>
    <xf numFmtId="0" fontId="38" fillId="0" borderId="0" xfId="15" applyFont="1" applyAlignment="1">
      <alignment horizontal="center" wrapText="1"/>
    </xf>
    <xf numFmtId="3" fontId="25" fillId="6" borderId="16" xfId="15" applyNumberFormat="1" applyFont="1" applyFill="1" applyBorder="1" applyAlignment="1">
      <alignment horizontal="center" vertical="center"/>
    </xf>
    <xf numFmtId="0" fontId="25" fillId="0" borderId="16" xfId="16" applyNumberFormat="1" applyFont="1" applyFill="1" applyBorder="1" applyAlignment="1">
      <alignment horizontal="center" vertical="center"/>
    </xf>
    <xf numFmtId="168" fontId="38" fillId="7" borderId="16" xfId="10" applyNumberFormat="1" applyFont="1" applyFill="1" applyBorder="1" applyAlignment="1">
      <alignment horizontal="center" vertical="center"/>
    </xf>
    <xf numFmtId="0" fontId="38" fillId="0" borderId="0" xfId="15" applyFont="1" applyAlignment="1">
      <alignment horizontal="center" vertical="center"/>
    </xf>
    <xf numFmtId="3" fontId="25" fillId="0" borderId="13" xfId="15" applyNumberFormat="1" applyFont="1" applyBorder="1" applyAlignment="1">
      <alignment horizontal="center" vertical="center"/>
    </xf>
    <xf numFmtId="3" fontId="38" fillId="7" borderId="13" xfId="15" applyNumberFormat="1" applyFont="1" applyFill="1" applyBorder="1" applyAlignment="1">
      <alignment horizontal="center" vertical="center"/>
    </xf>
    <xf numFmtId="0" fontId="37" fillId="0" borderId="0" xfId="15" applyFont="1" applyAlignment="1">
      <alignment horizontal="center" vertical="center"/>
    </xf>
    <xf numFmtId="172" fontId="25" fillId="0" borderId="0" xfId="15" applyNumberFormat="1" applyFont="1"/>
    <xf numFmtId="1" fontId="25" fillId="6" borderId="26" xfId="15" applyNumberFormat="1" applyFont="1" applyFill="1" applyBorder="1" applyAlignment="1">
      <alignment horizontal="center" vertical="center"/>
    </xf>
    <xf numFmtId="1" fontId="25" fillId="0" borderId="26" xfId="15" applyNumberFormat="1" applyFont="1" applyBorder="1" applyAlignment="1">
      <alignment horizontal="center" vertical="center"/>
    </xf>
    <xf numFmtId="1" fontId="38" fillId="7" borderId="26" xfId="15" applyNumberFormat="1" applyFont="1" applyFill="1" applyBorder="1" applyAlignment="1">
      <alignment horizontal="center" vertical="center"/>
    </xf>
    <xf numFmtId="10" fontId="25" fillId="0" borderId="0" xfId="16" applyNumberFormat="1" applyFont="1"/>
    <xf numFmtId="9" fontId="25" fillId="0" borderId="0" xfId="16" applyFont="1"/>
    <xf numFmtId="9" fontId="25" fillId="0" borderId="0" xfId="15" applyNumberFormat="1" applyFont="1"/>
    <xf numFmtId="2" fontId="38" fillId="7" borderId="12" xfId="15" applyNumberFormat="1" applyFont="1" applyFill="1" applyBorder="1" applyAlignment="1">
      <alignment horizontal="center" vertical="center"/>
    </xf>
    <xf numFmtId="2" fontId="38" fillId="7" borderId="13" xfId="15" applyNumberFormat="1" applyFont="1" applyFill="1" applyBorder="1" applyAlignment="1">
      <alignment horizontal="center" vertical="center"/>
    </xf>
    <xf numFmtId="9" fontId="25" fillId="0" borderId="0" xfId="16" applyFont="1" applyFill="1"/>
    <xf numFmtId="168" fontId="25" fillId="0" borderId="16" xfId="16" applyNumberFormat="1" applyFont="1" applyFill="1" applyBorder="1" applyAlignment="1">
      <alignment horizontal="center" vertical="center"/>
    </xf>
    <xf numFmtId="0" fontId="38" fillId="7" borderId="16" xfId="16" applyNumberFormat="1" applyFont="1" applyFill="1" applyBorder="1" applyAlignment="1">
      <alignment horizontal="center" vertical="center"/>
    </xf>
    <xf numFmtId="3" fontId="25" fillId="6" borderId="13" xfId="15" applyNumberFormat="1" applyFont="1" applyFill="1" applyBorder="1" applyAlignment="1">
      <alignment horizontal="center" vertical="center"/>
    </xf>
    <xf numFmtId="0" fontId="25" fillId="6" borderId="16" xfId="16" applyNumberFormat="1" applyFont="1" applyFill="1" applyBorder="1" applyAlignment="1">
      <alignment horizontal="center" vertical="center"/>
    </xf>
    <xf numFmtId="168" fontId="25" fillId="6" borderId="14" xfId="15" applyNumberFormat="1" applyFont="1" applyFill="1" applyBorder="1" applyAlignment="1">
      <alignment horizontal="center" vertical="center"/>
    </xf>
    <xf numFmtId="0" fontId="25" fillId="0" borderId="14" xfId="15" applyFont="1" applyBorder="1" applyAlignment="1">
      <alignment horizontal="center" vertical="center"/>
    </xf>
    <xf numFmtId="168" fontId="38" fillId="7" borderId="14" xfId="15" applyNumberFormat="1" applyFont="1" applyFill="1" applyBorder="1" applyAlignment="1">
      <alignment horizontal="center" vertical="center"/>
    </xf>
    <xf numFmtId="43" fontId="25" fillId="0" borderId="0" xfId="3" applyFont="1"/>
    <xf numFmtId="0" fontId="25" fillId="0" borderId="0" xfId="15" applyFont="1" applyAlignment="1">
      <alignment horizontal="center" vertical="center"/>
    </xf>
    <xf numFmtId="0" fontId="26" fillId="6" borderId="0" xfId="15" applyFont="1" applyFill="1" applyAlignment="1">
      <alignment horizontal="left" vertical="center"/>
    </xf>
    <xf numFmtId="0" fontId="50" fillId="0" borderId="0" xfId="15" applyFont="1" applyAlignment="1">
      <alignment horizontal="center"/>
    </xf>
    <xf numFmtId="0" fontId="38" fillId="0" borderId="12" xfId="15" applyFont="1" applyBorder="1" applyAlignment="1">
      <alignment horizontal="center"/>
    </xf>
    <xf numFmtId="0" fontId="38" fillId="6" borderId="12" xfId="15" applyFont="1" applyFill="1" applyBorder="1" applyAlignment="1">
      <alignment horizontal="center"/>
    </xf>
    <xf numFmtId="0" fontId="38" fillId="7" borderId="12" xfId="15" applyFont="1" applyFill="1" applyBorder="1" applyAlignment="1">
      <alignment horizontal="center"/>
    </xf>
    <xf numFmtId="0" fontId="31" fillId="6" borderId="12" xfId="15" applyFont="1" applyFill="1" applyBorder="1" applyAlignment="1">
      <alignment horizontal="left" vertical="center" wrapText="1"/>
    </xf>
    <xf numFmtId="0" fontId="25" fillId="0" borderId="12" xfId="15" applyFont="1" applyBorder="1" applyAlignment="1">
      <alignment horizontal="center"/>
    </xf>
    <xf numFmtId="0" fontId="25" fillId="6" borderId="12" xfId="15" applyFont="1" applyFill="1" applyBorder="1" applyAlignment="1">
      <alignment horizontal="center"/>
    </xf>
    <xf numFmtId="0" fontId="25" fillId="7" borderId="12" xfId="15" applyFont="1" applyFill="1" applyBorder="1" applyAlignment="1">
      <alignment horizontal="center"/>
    </xf>
    <xf numFmtId="167" fontId="25" fillId="6" borderId="14" xfId="3" applyNumberFormat="1" applyFont="1" applyFill="1" applyBorder="1" applyAlignment="1">
      <alignment horizontal="right" vertical="top"/>
    </xf>
    <xf numFmtId="167" fontId="25" fillId="6" borderId="14" xfId="3" applyNumberFormat="1" applyFont="1" applyFill="1" applyBorder="1" applyAlignment="1">
      <alignment horizontal="right"/>
    </xf>
    <xf numFmtId="1" fontId="25" fillId="6" borderId="14" xfId="15" applyNumberFormat="1" applyFont="1" applyFill="1" applyBorder="1" applyAlignment="1">
      <alignment horizontal="right"/>
    </xf>
    <xf numFmtId="167" fontId="38" fillId="7" borderId="14" xfId="3" applyNumberFormat="1" applyFont="1" applyFill="1" applyBorder="1" applyAlignment="1">
      <alignment horizontal="right" vertical="center"/>
    </xf>
    <xf numFmtId="0" fontId="25" fillId="6" borderId="18" xfId="15" applyFont="1" applyFill="1" applyBorder="1" applyAlignment="1">
      <alignment horizontal="left" vertical="center"/>
    </xf>
    <xf numFmtId="168" fontId="25" fillId="0" borderId="21" xfId="15" applyNumberFormat="1" applyFont="1" applyBorder="1" applyAlignment="1">
      <alignment horizontal="right"/>
    </xf>
    <xf numFmtId="0" fontId="25" fillId="6" borderId="21" xfId="15" applyFont="1" applyFill="1" applyBorder="1" applyAlignment="1">
      <alignment horizontal="right"/>
    </xf>
    <xf numFmtId="10" fontId="25" fillId="0" borderId="0" xfId="10" applyNumberFormat="1" applyFont="1"/>
    <xf numFmtId="0" fontId="28" fillId="6" borderId="13" xfId="15" applyFont="1" applyFill="1" applyBorder="1" applyAlignment="1">
      <alignment horizontal="left"/>
    </xf>
    <xf numFmtId="3" fontId="25" fillId="0" borderId="14" xfId="15" applyNumberFormat="1" applyFont="1" applyBorder="1" applyAlignment="1">
      <alignment horizontal="right"/>
    </xf>
    <xf numFmtId="3" fontId="38" fillId="7" borderId="13" xfId="15" applyNumberFormat="1" applyFont="1" applyFill="1" applyBorder="1" applyAlignment="1">
      <alignment horizontal="right"/>
    </xf>
    <xf numFmtId="167" fontId="38" fillId="7" borderId="0" xfId="3" applyNumberFormat="1" applyFont="1" applyFill="1" applyAlignment="1">
      <alignment horizontal="right" vertical="center"/>
    </xf>
    <xf numFmtId="0" fontId="25" fillId="0" borderId="21" xfId="15" applyFont="1" applyBorder="1" applyAlignment="1">
      <alignment horizontal="right"/>
    </xf>
    <xf numFmtId="168" fontId="38" fillId="7" borderId="0" xfId="16" applyNumberFormat="1" applyFont="1" applyFill="1" applyAlignment="1">
      <alignment horizontal="right" vertical="center"/>
    </xf>
    <xf numFmtId="0" fontId="31" fillId="0" borderId="13" xfId="15" applyFont="1" applyBorder="1" applyAlignment="1">
      <alignment horizontal="left" vertical="center"/>
    </xf>
    <xf numFmtId="0" fontId="25" fillId="6" borderId="13" xfId="15" applyFont="1" applyFill="1" applyBorder="1" applyAlignment="1">
      <alignment horizontal="left"/>
    </xf>
    <xf numFmtId="3" fontId="25" fillId="6" borderId="14" xfId="15" applyNumberFormat="1" applyFont="1" applyFill="1" applyBorder="1" applyAlignment="1">
      <alignment horizontal="right"/>
    </xf>
    <xf numFmtId="0" fontId="34" fillId="0" borderId="14" xfId="15" applyFont="1" applyBorder="1" applyAlignment="1">
      <alignment horizontal="left" vertical="center"/>
    </xf>
    <xf numFmtId="0" fontId="25" fillId="0" borderId="18" xfId="15" applyFont="1" applyBorder="1" applyAlignment="1">
      <alignment horizontal="left" vertical="center"/>
    </xf>
    <xf numFmtId="4" fontId="25" fillId="0" borderId="21" xfId="15" applyNumberFormat="1" applyFont="1" applyBorder="1" applyAlignment="1">
      <alignment horizontal="right"/>
    </xf>
    <xf numFmtId="4" fontId="25" fillId="6" borderId="21" xfId="15" applyNumberFormat="1" applyFont="1" applyFill="1" applyBorder="1" applyAlignment="1">
      <alignment horizontal="right"/>
    </xf>
    <xf numFmtId="0" fontId="25" fillId="0" borderId="16" xfId="15" applyFont="1" applyBorder="1" applyAlignment="1">
      <alignment horizontal="left" vertical="center"/>
    </xf>
    <xf numFmtId="169" fontId="25" fillId="0" borderId="0" xfId="16" applyNumberFormat="1" applyFont="1" applyFill="1" applyAlignment="1">
      <alignment horizontal="right"/>
    </xf>
    <xf numFmtId="169" fontId="25" fillId="6" borderId="0" xfId="16" applyNumberFormat="1" applyFont="1" applyFill="1" applyAlignment="1">
      <alignment horizontal="right"/>
    </xf>
    <xf numFmtId="1" fontId="25" fillId="6" borderId="0" xfId="16" applyNumberFormat="1" applyFont="1" applyFill="1" applyAlignment="1">
      <alignment horizontal="right"/>
    </xf>
    <xf numFmtId="1" fontId="38" fillId="7" borderId="0" xfId="16" applyNumberFormat="1" applyFont="1" applyFill="1" applyAlignment="1">
      <alignment horizontal="right" vertical="center"/>
    </xf>
    <xf numFmtId="3" fontId="25" fillId="0" borderId="13" xfId="15" applyNumberFormat="1" applyFont="1" applyBorder="1" applyAlignment="1">
      <alignment horizontal="right"/>
    </xf>
    <xf numFmtId="3" fontId="38" fillId="7" borderId="13" xfId="15" applyNumberFormat="1" applyFont="1" applyFill="1" applyBorder="1" applyAlignment="1">
      <alignment horizontal="right" vertical="center"/>
    </xf>
    <xf numFmtId="2" fontId="25" fillId="0" borderId="16" xfId="15" applyNumberFormat="1" applyFont="1" applyBorder="1" applyAlignment="1">
      <alignment horizontal="right"/>
    </xf>
    <xf numFmtId="0" fontId="25" fillId="6" borderId="16" xfId="15" applyFont="1" applyFill="1" applyBorder="1" applyAlignment="1">
      <alignment horizontal="right"/>
    </xf>
    <xf numFmtId="0" fontId="38" fillId="7" borderId="0" xfId="15" applyFont="1" applyFill="1" applyAlignment="1">
      <alignment horizontal="center" vertical="center"/>
    </xf>
    <xf numFmtId="0" fontId="31" fillId="6" borderId="14" xfId="15" applyFont="1" applyFill="1" applyBorder="1" applyAlignment="1">
      <alignment horizontal="left" vertical="center" wrapText="1"/>
    </xf>
    <xf numFmtId="0" fontId="25" fillId="7" borderId="13" xfId="15" applyFont="1" applyFill="1" applyBorder="1" applyAlignment="1">
      <alignment horizontal="center" vertical="center"/>
    </xf>
    <xf numFmtId="167" fontId="25" fillId="0" borderId="14" xfId="3" applyNumberFormat="1" applyFont="1" applyBorder="1" applyAlignment="1">
      <alignment horizontal="center" vertical="center"/>
    </xf>
    <xf numFmtId="167" fontId="25" fillId="6" borderId="14" xfId="3" applyNumberFormat="1" applyFont="1" applyFill="1" applyBorder="1" applyAlignment="1">
      <alignment horizontal="center" vertical="center"/>
    </xf>
    <xf numFmtId="3" fontId="38" fillId="7" borderId="14" xfId="15" applyNumberFormat="1" applyFont="1" applyFill="1" applyBorder="1" applyAlignment="1">
      <alignment horizontal="center" vertical="center"/>
    </xf>
    <xf numFmtId="0" fontId="25" fillId="6" borderId="31" xfId="15" applyFont="1" applyFill="1" applyBorder="1" applyAlignment="1">
      <alignment horizontal="left" vertical="center"/>
    </xf>
    <xf numFmtId="0" fontId="25" fillId="0" borderId="21" xfId="15" applyFont="1" applyBorder="1" applyAlignment="1">
      <alignment horizontal="center" vertical="center"/>
    </xf>
    <xf numFmtId="0" fontId="25" fillId="6" borderId="21" xfId="15" applyFont="1" applyFill="1" applyBorder="1" applyAlignment="1">
      <alignment horizontal="center" vertical="center"/>
    </xf>
    <xf numFmtId="0" fontId="38" fillId="7" borderId="21" xfId="15" applyFont="1" applyFill="1" applyBorder="1" applyAlignment="1">
      <alignment horizontal="center" vertical="center"/>
    </xf>
    <xf numFmtId="0" fontId="25" fillId="6" borderId="0" xfId="15" applyFont="1" applyFill="1" applyAlignment="1">
      <alignment horizontal="left" vertical="center"/>
    </xf>
    <xf numFmtId="168" fontId="25" fillId="0" borderId="12" xfId="15" applyNumberFormat="1" applyFont="1" applyBorder="1" applyAlignment="1">
      <alignment horizontal="center" vertical="center"/>
    </xf>
    <xf numFmtId="0" fontId="31" fillId="0" borderId="14" xfId="15" applyFont="1" applyBorder="1" applyAlignment="1">
      <alignment horizontal="left" vertical="center" wrapText="1"/>
    </xf>
    <xf numFmtId="4" fontId="25" fillId="0" borderId="12" xfId="15" applyNumberFormat="1" applyFont="1" applyBorder="1" applyAlignment="1">
      <alignment horizontal="center" vertical="center"/>
    </xf>
    <xf numFmtId="4" fontId="25" fillId="6" borderId="12" xfId="15" applyNumberFormat="1" applyFont="1" applyFill="1" applyBorder="1" applyAlignment="1">
      <alignment horizontal="center" vertical="center"/>
    </xf>
    <xf numFmtId="4" fontId="38" fillId="7" borderId="12" xfId="15" applyNumberFormat="1" applyFont="1" applyFill="1" applyBorder="1" applyAlignment="1">
      <alignment horizontal="center" vertical="center"/>
    </xf>
    <xf numFmtId="167" fontId="25" fillId="0" borderId="26" xfId="3" applyNumberFormat="1" applyFont="1" applyBorder="1" applyAlignment="1">
      <alignment horizontal="center" vertical="center"/>
    </xf>
    <xf numFmtId="0" fontId="9" fillId="0" borderId="0" xfId="15" applyFont="1"/>
    <xf numFmtId="0" fontId="25" fillId="0" borderId="32" xfId="15" applyFont="1" applyBorder="1" applyAlignment="1">
      <alignment horizontal="left" vertical="center"/>
    </xf>
    <xf numFmtId="168" fontId="38" fillId="7" borderId="21" xfId="15" applyNumberFormat="1" applyFont="1" applyFill="1" applyBorder="1" applyAlignment="1">
      <alignment horizontal="center" vertical="center"/>
    </xf>
    <xf numFmtId="4" fontId="38" fillId="7" borderId="14" xfId="15" applyNumberFormat="1" applyFont="1" applyFill="1" applyBorder="1" applyAlignment="1">
      <alignment horizontal="center" vertical="center"/>
    </xf>
    <xf numFmtId="0" fontId="34" fillId="6" borderId="0" xfId="15" applyFont="1" applyFill="1" applyAlignment="1">
      <alignment horizontal="left" vertical="center"/>
    </xf>
    <xf numFmtId="0" fontId="38" fillId="7" borderId="14" xfId="15" applyFont="1" applyFill="1" applyBorder="1" applyAlignment="1">
      <alignment horizontal="center" vertical="center"/>
    </xf>
    <xf numFmtId="0" fontId="25" fillId="6" borderId="32" xfId="15" applyFont="1" applyFill="1" applyBorder="1" applyAlignment="1">
      <alignment horizontal="left" vertical="center"/>
    </xf>
    <xf numFmtId="173" fontId="25" fillId="6" borderId="16" xfId="3" applyNumberFormat="1" applyFont="1" applyFill="1" applyBorder="1" applyAlignment="1">
      <alignment horizontal="center" vertical="center"/>
    </xf>
    <xf numFmtId="172" fontId="38" fillId="7" borderId="16" xfId="15" applyNumberFormat="1" applyFont="1" applyFill="1" applyBorder="1" applyAlignment="1">
      <alignment horizontal="center" vertical="center"/>
    </xf>
    <xf numFmtId="172" fontId="25" fillId="0" borderId="12" xfId="15" applyNumberFormat="1" applyFont="1" applyBorder="1" applyAlignment="1">
      <alignment horizontal="center" vertical="center"/>
    </xf>
    <xf numFmtId="172" fontId="25" fillId="6" borderId="12" xfId="15" applyNumberFormat="1" applyFont="1" applyFill="1" applyBorder="1" applyAlignment="1">
      <alignment horizontal="center" vertical="center"/>
    </xf>
    <xf numFmtId="172" fontId="38" fillId="7" borderId="12" xfId="15" applyNumberFormat="1" applyFont="1" applyFill="1" applyBorder="1" applyAlignment="1">
      <alignment horizontal="center" vertical="center"/>
    </xf>
    <xf numFmtId="172" fontId="25" fillId="0" borderId="0" xfId="15" applyNumberFormat="1" applyFont="1" applyAlignment="1">
      <alignment horizontal="center" vertical="center"/>
    </xf>
    <xf numFmtId="172" fontId="25" fillId="6" borderId="26" xfId="15" applyNumberFormat="1" applyFont="1" applyFill="1" applyBorder="1" applyAlignment="1">
      <alignment horizontal="center" vertical="center"/>
    </xf>
    <xf numFmtId="172" fontId="25" fillId="0" borderId="16" xfId="15" applyNumberFormat="1" applyFont="1" applyBorder="1" applyAlignment="1">
      <alignment horizontal="center" vertical="center"/>
    </xf>
    <xf numFmtId="174" fontId="25" fillId="6" borderId="16" xfId="3" applyNumberFormat="1" applyFont="1" applyFill="1" applyBorder="1" applyAlignment="1">
      <alignment horizontal="center" vertical="center"/>
    </xf>
    <xf numFmtId="172" fontId="25" fillId="0" borderId="26" xfId="15" applyNumberFormat="1" applyFont="1" applyBorder="1" applyAlignment="1">
      <alignment horizontal="center" vertical="center"/>
    </xf>
    <xf numFmtId="172" fontId="25" fillId="6" borderId="0" xfId="15" applyNumberFormat="1" applyFont="1" applyFill="1" applyAlignment="1">
      <alignment horizontal="center" vertical="center"/>
    </xf>
    <xf numFmtId="2" fontId="38" fillId="7" borderId="0" xfId="15" applyNumberFormat="1" applyFont="1" applyFill="1" applyAlignment="1">
      <alignment horizontal="center" vertical="center"/>
    </xf>
    <xf numFmtId="172" fontId="25" fillId="6" borderId="16" xfId="15" applyNumberFormat="1" applyFont="1" applyFill="1" applyBorder="1" applyAlignment="1">
      <alignment horizontal="center" vertical="center"/>
    </xf>
    <xf numFmtId="175" fontId="25" fillId="6" borderId="16" xfId="3" applyNumberFormat="1" applyFont="1" applyFill="1" applyBorder="1" applyAlignment="1">
      <alignment horizontal="center" vertical="center"/>
    </xf>
    <xf numFmtId="176" fontId="38" fillId="7" borderId="16" xfId="15" applyNumberFormat="1" applyFont="1" applyFill="1" applyBorder="1" applyAlignment="1">
      <alignment horizontal="center" vertical="center"/>
    </xf>
    <xf numFmtId="0" fontId="52" fillId="0" borderId="0" xfId="15" applyFont="1" applyAlignment="1">
      <alignment horizontal="center" vertical="center"/>
    </xf>
    <xf numFmtId="0" fontId="3" fillId="6" borderId="0" xfId="15" applyFill="1"/>
    <xf numFmtId="0" fontId="38" fillId="6" borderId="13" xfId="15" applyFont="1" applyFill="1" applyBorder="1" applyAlignment="1">
      <alignment horizontal="center" vertical="center" wrapText="1"/>
    </xf>
    <xf numFmtId="0" fontId="25" fillId="6" borderId="13" xfId="15" applyFont="1" applyFill="1" applyBorder="1" applyAlignment="1">
      <alignment horizontal="center" vertical="center" wrapText="1"/>
    </xf>
    <xf numFmtId="0" fontId="25" fillId="6" borderId="14" xfId="15" applyFont="1" applyFill="1" applyBorder="1" applyAlignment="1">
      <alignment horizontal="center" vertical="center" wrapText="1"/>
    </xf>
    <xf numFmtId="0" fontId="37" fillId="7" borderId="18" xfId="15" applyFont="1" applyFill="1" applyBorder="1" applyAlignment="1">
      <alignment horizontal="left"/>
    </xf>
    <xf numFmtId="167" fontId="37" fillId="7" borderId="35" xfId="3" applyNumberFormat="1" applyFont="1" applyFill="1" applyBorder="1" applyAlignment="1">
      <alignment horizontal="right"/>
    </xf>
    <xf numFmtId="0" fontId="34" fillId="6" borderId="18" xfId="15" applyFont="1" applyFill="1" applyBorder="1" applyAlignment="1">
      <alignment horizontal="left"/>
    </xf>
    <xf numFmtId="167" fontId="34" fillId="6" borderId="18" xfId="3" applyNumberFormat="1" applyFont="1" applyFill="1" applyBorder="1" applyAlignment="1">
      <alignment horizontal="right"/>
    </xf>
    <xf numFmtId="168" fontId="34" fillId="6" borderId="18" xfId="3" applyNumberFormat="1" applyFont="1" applyFill="1" applyBorder="1" applyAlignment="1">
      <alignment horizontal="center"/>
    </xf>
    <xf numFmtId="49" fontId="34" fillId="6" borderId="18" xfId="15" applyNumberFormat="1" applyFont="1" applyFill="1" applyBorder="1" applyAlignment="1">
      <alignment horizontal="left"/>
    </xf>
    <xf numFmtId="168" fontId="34" fillId="6" borderId="21" xfId="3" applyNumberFormat="1" applyFont="1" applyFill="1" applyBorder="1" applyAlignment="1">
      <alignment horizontal="center"/>
    </xf>
    <xf numFmtId="167" fontId="34" fillId="6" borderId="21" xfId="3" applyNumberFormat="1" applyFont="1" applyFill="1" applyBorder="1" applyAlignment="1">
      <alignment horizontal="right"/>
    </xf>
    <xf numFmtId="0" fontId="41" fillId="6" borderId="0" xfId="15" applyFont="1" applyFill="1" applyAlignment="1">
      <alignment horizontal="right"/>
    </xf>
    <xf numFmtId="1" fontId="41" fillId="6" borderId="0" xfId="15" applyNumberFormat="1" applyFont="1" applyFill="1" applyAlignment="1">
      <alignment horizontal="right"/>
    </xf>
    <xf numFmtId="9" fontId="41" fillId="6" borderId="0" xfId="16" applyFont="1" applyFill="1" applyBorder="1" applyAlignment="1">
      <alignment horizontal="center"/>
    </xf>
    <xf numFmtId="49" fontId="41" fillId="6" borderId="0" xfId="16" applyNumberFormat="1" applyFont="1" applyFill="1" applyBorder="1" applyAlignment="1">
      <alignment horizontal="right"/>
    </xf>
    <xf numFmtId="0" fontId="9" fillId="6" borderId="0" xfId="15" applyFont="1" applyFill="1"/>
    <xf numFmtId="167" fontId="34" fillId="6" borderId="18" xfId="3" applyNumberFormat="1" applyFont="1" applyFill="1" applyBorder="1" applyAlignment="1">
      <alignment horizontal="center"/>
    </xf>
    <xf numFmtId="1" fontId="34" fillId="6" borderId="18" xfId="3" applyNumberFormat="1" applyFont="1" applyFill="1" applyBorder="1" applyAlignment="1">
      <alignment horizontal="right"/>
    </xf>
    <xf numFmtId="0" fontId="34" fillId="6" borderId="18" xfId="3" applyNumberFormat="1" applyFont="1" applyFill="1" applyBorder="1" applyAlignment="1">
      <alignment horizontal="center"/>
    </xf>
    <xf numFmtId="1" fontId="3" fillId="6" borderId="0" xfId="15" applyNumberFormat="1" applyFill="1"/>
    <xf numFmtId="1" fontId="25" fillId="6" borderId="0" xfId="15" applyNumberFormat="1" applyFont="1" applyFill="1"/>
    <xf numFmtId="0" fontId="25" fillId="6" borderId="36" xfId="15" applyFont="1" applyFill="1" applyBorder="1" applyAlignment="1">
      <alignment horizontal="center" vertical="center" wrapText="1"/>
    </xf>
    <xf numFmtId="1" fontId="25" fillId="6" borderId="36" xfId="15" applyNumberFormat="1" applyFont="1" applyFill="1" applyBorder="1" applyAlignment="1">
      <alignment horizontal="center" vertical="center" wrapText="1"/>
    </xf>
    <xf numFmtId="0" fontId="25" fillId="6" borderId="14" xfId="15" applyFont="1" applyFill="1" applyBorder="1" applyAlignment="1">
      <alignment horizontal="right" vertical="center" wrapText="1"/>
    </xf>
    <xf numFmtId="0" fontId="25" fillId="6" borderId="28" xfId="15" applyFont="1" applyFill="1" applyBorder="1" applyAlignment="1">
      <alignment horizontal="right" vertical="center" wrapText="1"/>
    </xf>
    <xf numFmtId="1" fontId="25" fillId="6" borderId="28" xfId="15" applyNumberFormat="1" applyFont="1" applyFill="1" applyBorder="1" applyAlignment="1">
      <alignment horizontal="right" vertical="center" wrapText="1"/>
    </xf>
    <xf numFmtId="0" fontId="3" fillId="6" borderId="0" xfId="15" applyFill="1" applyAlignment="1">
      <alignment horizontal="right"/>
    </xf>
    <xf numFmtId="171" fontId="37" fillId="7" borderId="37" xfId="3" applyNumberFormat="1" applyFont="1" applyFill="1" applyBorder="1" applyAlignment="1">
      <alignment horizontal="right"/>
    </xf>
    <xf numFmtId="167" fontId="37" fillId="7" borderId="37" xfId="3" applyNumberFormat="1" applyFont="1" applyFill="1" applyBorder="1" applyAlignment="1">
      <alignment horizontal="right"/>
    </xf>
    <xf numFmtId="3" fontId="37" fillId="7" borderId="18" xfId="15" applyNumberFormat="1" applyFont="1" applyFill="1" applyBorder="1" applyAlignment="1">
      <alignment horizontal="right"/>
    </xf>
    <xf numFmtId="0" fontId="3" fillId="6" borderId="18" xfId="15" applyFill="1" applyBorder="1"/>
    <xf numFmtId="171" fontId="34" fillId="6" borderId="18" xfId="3" applyNumberFormat="1" applyFont="1" applyFill="1" applyBorder="1" applyAlignment="1">
      <alignment horizontal="right"/>
    </xf>
    <xf numFmtId="166" fontId="34" fillId="6" borderId="18" xfId="15" applyNumberFormat="1" applyFont="1" applyFill="1" applyBorder="1" applyAlignment="1">
      <alignment horizontal="right"/>
    </xf>
    <xf numFmtId="0" fontId="34" fillId="6" borderId="18" xfId="15" applyFont="1" applyFill="1" applyBorder="1" applyAlignment="1">
      <alignment horizontal="right"/>
    </xf>
    <xf numFmtId="166" fontId="34" fillId="6" borderId="37" xfId="15" applyNumberFormat="1" applyFont="1" applyFill="1" applyBorder="1" applyAlignment="1">
      <alignment horizontal="right"/>
    </xf>
    <xf numFmtId="167" fontId="34" fillId="6" borderId="38" xfId="3" applyNumberFormat="1" applyFont="1" applyFill="1" applyBorder="1" applyAlignment="1">
      <alignment horizontal="right"/>
    </xf>
    <xf numFmtId="3" fontId="34" fillId="6" borderId="21" xfId="15" applyNumberFormat="1" applyFont="1" applyFill="1" applyBorder="1" applyAlignment="1">
      <alignment horizontal="right"/>
    </xf>
    <xf numFmtId="3" fontId="34" fillId="6" borderId="37" xfId="15" applyNumberFormat="1" applyFont="1" applyFill="1" applyBorder="1" applyAlignment="1">
      <alignment horizontal="right"/>
    </xf>
    <xf numFmtId="3" fontId="34" fillId="6" borderId="18" xfId="15" applyNumberFormat="1" applyFont="1" applyFill="1" applyBorder="1" applyAlignment="1">
      <alignment horizontal="right"/>
    </xf>
    <xf numFmtId="167" fontId="34" fillId="6" borderId="37" xfId="3" applyNumberFormat="1" applyFont="1" applyFill="1" applyBorder="1" applyAlignment="1">
      <alignment horizontal="right"/>
    </xf>
    <xf numFmtId="3" fontId="34" fillId="6" borderId="38" xfId="15" applyNumberFormat="1" applyFont="1" applyFill="1" applyBorder="1" applyAlignment="1">
      <alignment horizontal="right"/>
    </xf>
    <xf numFmtId="166" fontId="34" fillId="6" borderId="38" xfId="15" applyNumberFormat="1" applyFont="1" applyFill="1" applyBorder="1" applyAlignment="1">
      <alignment horizontal="right"/>
    </xf>
    <xf numFmtId="166" fontId="34" fillId="6" borderId="21" xfId="15" applyNumberFormat="1" applyFont="1" applyFill="1" applyBorder="1" applyAlignment="1">
      <alignment horizontal="right"/>
    </xf>
    <xf numFmtId="0" fontId="34" fillId="6" borderId="21" xfId="15" applyFont="1" applyFill="1" applyBorder="1" applyAlignment="1">
      <alignment horizontal="right"/>
    </xf>
    <xf numFmtId="166" fontId="37" fillId="7" borderId="37" xfId="15" applyNumberFormat="1" applyFont="1" applyFill="1" applyBorder="1" applyAlignment="1">
      <alignment horizontal="right"/>
    </xf>
    <xf numFmtId="171" fontId="34" fillId="6" borderId="21" xfId="3" applyNumberFormat="1" applyFont="1" applyFill="1" applyBorder="1" applyAlignment="1">
      <alignment horizontal="right"/>
    </xf>
    <xf numFmtId="0" fontId="34" fillId="6" borderId="18" xfId="17" applyNumberFormat="1" applyFont="1" applyFill="1" applyBorder="1" applyAlignment="1">
      <alignment horizontal="right"/>
    </xf>
    <xf numFmtId="166" fontId="37" fillId="7" borderId="18" xfId="3" applyNumberFormat="1" applyFont="1" applyFill="1" applyBorder="1" applyAlignment="1">
      <alignment horizontal="right"/>
    </xf>
    <xf numFmtId="4" fontId="37" fillId="7" borderId="18" xfId="3" applyNumberFormat="1" applyFont="1" applyFill="1" applyBorder="1" applyAlignment="1">
      <alignment horizontal="right"/>
    </xf>
    <xf numFmtId="0" fontId="34" fillId="6" borderId="21" xfId="3" applyNumberFormat="1" applyFont="1" applyFill="1" applyBorder="1" applyAlignment="1">
      <alignment horizontal="left"/>
    </xf>
    <xf numFmtId="168" fontId="3" fillId="6" borderId="0" xfId="10" applyNumberFormat="1" applyFont="1" applyFill="1"/>
    <xf numFmtId="2" fontId="3" fillId="6" borderId="0" xfId="10" applyNumberFormat="1" applyFont="1" applyFill="1" applyAlignment="1">
      <alignment horizontal="right"/>
    </xf>
    <xf numFmtId="168" fontId="25" fillId="6" borderId="0" xfId="10" applyNumberFormat="1" applyFont="1" applyFill="1"/>
    <xf numFmtId="2" fontId="25" fillId="6" borderId="0" xfId="10" applyNumberFormat="1" applyFont="1" applyFill="1" applyAlignment="1">
      <alignment horizontal="right"/>
    </xf>
    <xf numFmtId="168" fontId="25" fillId="6" borderId="13" xfId="10" applyNumberFormat="1" applyFont="1" applyFill="1" applyBorder="1" applyAlignment="1">
      <alignment horizontal="center" vertical="center" wrapText="1"/>
    </xf>
    <xf numFmtId="2" fontId="25" fillId="6" borderId="13" xfId="10" applyNumberFormat="1" applyFont="1" applyFill="1" applyBorder="1" applyAlignment="1">
      <alignment horizontal="right" vertical="center" wrapText="1"/>
    </xf>
    <xf numFmtId="0" fontId="25" fillId="6" borderId="13" xfId="15" applyFont="1" applyFill="1" applyBorder="1" applyAlignment="1">
      <alignment horizontal="right" vertical="center" wrapText="1"/>
    </xf>
    <xf numFmtId="0" fontId="25" fillId="6" borderId="36" xfId="15" applyFont="1" applyFill="1" applyBorder="1" applyAlignment="1">
      <alignment horizontal="right" vertical="center" wrapText="1"/>
    </xf>
    <xf numFmtId="168" fontId="25" fillId="6" borderId="13" xfId="10" applyNumberFormat="1" applyFont="1" applyFill="1" applyBorder="1" applyAlignment="1">
      <alignment horizontal="right" vertical="center" wrapText="1"/>
    </xf>
    <xf numFmtId="1" fontId="25" fillId="6" borderId="36" xfId="15" applyNumberFormat="1" applyFont="1" applyFill="1" applyBorder="1" applyAlignment="1">
      <alignment horizontal="right" vertical="center" wrapText="1"/>
    </xf>
    <xf numFmtId="0" fontId="37" fillId="7" borderId="0" xfId="15" applyFont="1" applyFill="1" applyAlignment="1">
      <alignment horizontal="right"/>
    </xf>
    <xf numFmtId="1" fontId="37" fillId="7" borderId="35" xfId="15" applyNumberFormat="1" applyFont="1" applyFill="1" applyBorder="1" applyAlignment="1">
      <alignment horizontal="right" vertical="center"/>
    </xf>
    <xf numFmtId="1" fontId="34" fillId="6" borderId="18" xfId="15" applyNumberFormat="1" applyFont="1" applyFill="1" applyBorder="1" applyAlignment="1">
      <alignment horizontal="right"/>
    </xf>
    <xf numFmtId="1" fontId="34" fillId="6" borderId="18" xfId="17" applyNumberFormat="1" applyFont="1" applyFill="1" applyBorder="1" applyAlignment="1">
      <alignment horizontal="right"/>
    </xf>
    <xf numFmtId="171" fontId="34" fillId="6" borderId="38" xfId="3" applyNumberFormat="1" applyFont="1" applyFill="1" applyBorder="1" applyAlignment="1">
      <alignment horizontal="right"/>
    </xf>
    <xf numFmtId="171" fontId="34" fillId="6" borderId="37" xfId="3" applyNumberFormat="1" applyFont="1" applyFill="1" applyBorder="1" applyAlignment="1">
      <alignment horizontal="right"/>
    </xf>
    <xf numFmtId="168" fontId="34" fillId="6" borderId="18" xfId="15" applyNumberFormat="1" applyFont="1" applyFill="1" applyBorder="1" applyAlignment="1">
      <alignment horizontal="right"/>
    </xf>
    <xf numFmtId="1" fontId="34" fillId="6" borderId="16" xfId="15" applyNumberFormat="1" applyFont="1" applyFill="1" applyBorder="1" applyAlignment="1">
      <alignment horizontal="right"/>
    </xf>
    <xf numFmtId="167" fontId="34" fillId="6" borderId="16" xfId="3" applyNumberFormat="1" applyFont="1" applyFill="1" applyBorder="1" applyAlignment="1">
      <alignment horizontal="right"/>
    </xf>
    <xf numFmtId="4" fontId="34" fillId="6" borderId="18" xfId="15" applyNumberFormat="1" applyFont="1" applyFill="1" applyBorder="1" applyAlignment="1">
      <alignment horizontal="right"/>
    </xf>
    <xf numFmtId="2" fontId="34" fillId="6" borderId="18" xfId="15" applyNumberFormat="1" applyFont="1" applyFill="1" applyBorder="1" applyAlignment="1">
      <alignment horizontal="right"/>
    </xf>
    <xf numFmtId="1" fontId="34" fillId="6" borderId="21" xfId="15" applyNumberFormat="1" applyFont="1" applyFill="1" applyBorder="1" applyAlignment="1">
      <alignment horizontal="right"/>
    </xf>
    <xf numFmtId="4" fontId="34" fillId="6" borderId="21" xfId="15" applyNumberFormat="1" applyFont="1" applyFill="1" applyBorder="1" applyAlignment="1">
      <alignment horizontal="right"/>
    </xf>
    <xf numFmtId="9" fontId="41" fillId="6" borderId="0" xfId="17" applyFont="1" applyFill="1" applyBorder="1" applyAlignment="1">
      <alignment horizontal="center"/>
    </xf>
    <xf numFmtId="49" fontId="41" fillId="6" borderId="0" xfId="17" applyNumberFormat="1" applyFont="1" applyFill="1" applyBorder="1" applyAlignment="1">
      <alignment horizontal="right"/>
    </xf>
    <xf numFmtId="1" fontId="37" fillId="7" borderId="0" xfId="15" applyNumberFormat="1" applyFont="1" applyFill="1" applyAlignment="1">
      <alignment horizontal="right"/>
    </xf>
    <xf numFmtId="1" fontId="34" fillId="6" borderId="37" xfId="15" applyNumberFormat="1" applyFont="1" applyFill="1" applyBorder="1" applyAlignment="1">
      <alignment horizontal="right"/>
    </xf>
    <xf numFmtId="171" fontId="34" fillId="6" borderId="40" xfId="3" applyNumberFormat="1" applyFont="1" applyFill="1" applyBorder="1" applyAlignment="1">
      <alignment horizontal="right"/>
    </xf>
    <xf numFmtId="168" fontId="34" fillId="6" borderId="16" xfId="15" applyNumberFormat="1" applyFont="1" applyFill="1" applyBorder="1" applyAlignment="1">
      <alignment horizontal="right"/>
    </xf>
    <xf numFmtId="167" fontId="34" fillId="6" borderId="40" xfId="3" applyNumberFormat="1" applyFont="1" applyFill="1" applyBorder="1" applyAlignment="1">
      <alignment horizontal="right"/>
    </xf>
    <xf numFmtId="1" fontId="34" fillId="6" borderId="40" xfId="15" applyNumberFormat="1" applyFont="1" applyFill="1" applyBorder="1" applyAlignment="1">
      <alignment horizontal="right"/>
    </xf>
    <xf numFmtId="2" fontId="34" fillId="6" borderId="16" xfId="15" applyNumberFormat="1" applyFont="1" applyFill="1" applyBorder="1" applyAlignment="1">
      <alignment horizontal="right"/>
    </xf>
    <xf numFmtId="1" fontId="34" fillId="6" borderId="18" xfId="10" applyNumberFormat="1" applyFont="1" applyFill="1" applyBorder="1" applyAlignment="1">
      <alignment horizontal="right"/>
    </xf>
    <xf numFmtId="0" fontId="34" fillId="6" borderId="18" xfId="10" applyNumberFormat="1" applyFont="1" applyFill="1" applyBorder="1" applyAlignment="1">
      <alignment horizontal="right"/>
    </xf>
    <xf numFmtId="2" fontId="34" fillId="6" borderId="18" xfId="10" applyNumberFormat="1" applyFont="1" applyFill="1" applyBorder="1" applyAlignment="1">
      <alignment horizontal="right"/>
    </xf>
    <xf numFmtId="1" fontId="34" fillId="6" borderId="37" xfId="17" applyNumberFormat="1" applyFont="1" applyFill="1" applyBorder="1" applyAlignment="1">
      <alignment horizontal="right"/>
    </xf>
    <xf numFmtId="0" fontId="34" fillId="6" borderId="37" xfId="15" applyFont="1" applyFill="1" applyBorder="1" applyAlignment="1">
      <alignment horizontal="right"/>
    </xf>
    <xf numFmtId="171" fontId="34" fillId="0" borderId="37" xfId="3" applyNumberFormat="1" applyFont="1" applyBorder="1" applyAlignment="1">
      <alignment horizontal="right"/>
    </xf>
    <xf numFmtId="1" fontId="34" fillId="0" borderId="37" xfId="15" applyNumberFormat="1" applyFont="1" applyBorder="1" applyAlignment="1">
      <alignment horizontal="right"/>
    </xf>
    <xf numFmtId="168" fontId="34" fillId="6" borderId="18" xfId="10" applyNumberFormat="1" applyFont="1" applyFill="1" applyBorder="1" applyAlignment="1">
      <alignment horizontal="right"/>
    </xf>
    <xf numFmtId="168" fontId="34" fillId="6" borderId="18" xfId="17" applyNumberFormat="1" applyFont="1" applyFill="1" applyBorder="1" applyAlignment="1">
      <alignment horizontal="right"/>
    </xf>
    <xf numFmtId="166" fontId="34" fillId="6" borderId="18" xfId="17" applyNumberFormat="1" applyFont="1" applyFill="1" applyBorder="1" applyAlignment="1">
      <alignment horizontal="right"/>
    </xf>
    <xf numFmtId="168" fontId="34" fillId="6" borderId="16" xfId="10" applyNumberFormat="1" applyFont="1" applyFill="1" applyBorder="1" applyAlignment="1">
      <alignment horizontal="right"/>
    </xf>
    <xf numFmtId="2" fontId="34" fillId="6" borderId="16" xfId="10" applyNumberFormat="1" applyFont="1" applyFill="1" applyBorder="1" applyAlignment="1">
      <alignment horizontal="right"/>
    </xf>
    <xf numFmtId="168" fontId="34" fillId="6" borderId="21" xfId="15" applyNumberFormat="1" applyFont="1" applyFill="1" applyBorder="1" applyAlignment="1">
      <alignment horizontal="right"/>
    </xf>
    <xf numFmtId="1" fontId="34" fillId="6" borderId="38" xfId="15" applyNumberFormat="1" applyFont="1" applyFill="1" applyBorder="1" applyAlignment="1">
      <alignment horizontal="right"/>
    </xf>
    <xf numFmtId="2" fontId="34" fillId="6" borderId="21" xfId="15" applyNumberFormat="1" applyFont="1" applyFill="1" applyBorder="1" applyAlignment="1">
      <alignment horizontal="right"/>
    </xf>
    <xf numFmtId="1" fontId="34" fillId="6" borderId="21" xfId="10" applyNumberFormat="1" applyFont="1" applyFill="1" applyBorder="1" applyAlignment="1">
      <alignment horizontal="right"/>
    </xf>
    <xf numFmtId="2" fontId="34" fillId="6" borderId="21" xfId="10" applyNumberFormat="1" applyFont="1" applyFill="1" applyBorder="1" applyAlignment="1">
      <alignment horizontal="right"/>
    </xf>
    <xf numFmtId="1" fontId="34" fillId="6" borderId="16" xfId="10" applyNumberFormat="1" applyFont="1" applyFill="1" applyBorder="1" applyAlignment="1">
      <alignment horizontal="right"/>
    </xf>
    <xf numFmtId="1" fontId="37" fillId="7" borderId="35" xfId="15" applyNumberFormat="1" applyFont="1" applyFill="1" applyBorder="1" applyAlignment="1">
      <alignment horizontal="right"/>
    </xf>
    <xf numFmtId="168" fontId="34" fillId="6" borderId="21" xfId="10" applyNumberFormat="1" applyFont="1" applyFill="1" applyBorder="1" applyAlignment="1">
      <alignment horizontal="right"/>
    </xf>
    <xf numFmtId="0" fontId="34" fillId="6" borderId="21" xfId="10" applyNumberFormat="1" applyFont="1" applyFill="1" applyBorder="1" applyAlignment="1">
      <alignment horizontal="right"/>
    </xf>
    <xf numFmtId="1" fontId="34" fillId="6" borderId="21" xfId="17" applyNumberFormat="1" applyFont="1" applyFill="1" applyBorder="1" applyAlignment="1">
      <alignment horizontal="right"/>
    </xf>
    <xf numFmtId="1" fontId="34" fillId="6" borderId="0" xfId="15" applyNumberFormat="1" applyFont="1" applyFill="1" applyAlignment="1">
      <alignment horizontal="right"/>
    </xf>
    <xf numFmtId="1" fontId="34" fillId="6" borderId="16" xfId="17" applyNumberFormat="1" applyFont="1" applyFill="1" applyBorder="1" applyAlignment="1">
      <alignment horizontal="right"/>
    </xf>
    <xf numFmtId="0" fontId="34" fillId="6" borderId="21" xfId="17" applyNumberFormat="1" applyFont="1" applyFill="1" applyBorder="1" applyAlignment="1">
      <alignment horizontal="right"/>
    </xf>
    <xf numFmtId="167" fontId="3" fillId="6" borderId="0" xfId="15" applyNumberFormat="1" applyFill="1"/>
    <xf numFmtId="0" fontId="25" fillId="6" borderId="0" xfId="15" applyFont="1" applyFill="1" applyAlignment="1">
      <alignment horizontal="left"/>
    </xf>
    <xf numFmtId="0" fontId="3" fillId="6" borderId="0" xfId="15" applyFill="1" applyAlignment="1">
      <alignment horizontal="center"/>
    </xf>
    <xf numFmtId="1" fontId="38" fillId="0" borderId="12" xfId="15" applyNumberFormat="1" applyFont="1" applyBorder="1" applyAlignment="1">
      <alignment horizontal="center" vertical="center" wrapText="1"/>
    </xf>
    <xf numFmtId="1" fontId="38" fillId="6" borderId="12" xfId="15" applyNumberFormat="1" applyFont="1" applyFill="1" applyBorder="1" applyAlignment="1">
      <alignment horizontal="center" vertical="center" wrapText="1"/>
    </xf>
    <xf numFmtId="0" fontId="38" fillId="0" borderId="12" xfId="15" applyFont="1" applyBorder="1" applyAlignment="1">
      <alignment horizontal="center" vertical="center" wrapText="1"/>
    </xf>
    <xf numFmtId="0" fontId="38" fillId="6" borderId="14" xfId="15" applyFont="1" applyFill="1" applyBorder="1" applyAlignment="1">
      <alignment horizontal="center" vertical="center" wrapText="1"/>
    </xf>
    <xf numFmtId="0" fontId="37" fillId="6" borderId="14" xfId="15" applyFont="1" applyFill="1" applyBorder="1" applyAlignment="1">
      <alignment horizontal="center" vertical="center" wrapText="1"/>
    </xf>
    <xf numFmtId="0" fontId="38" fillId="0" borderId="14" xfId="15" applyFont="1" applyBorder="1" applyAlignment="1">
      <alignment horizontal="center" vertical="center" wrapText="1"/>
    </xf>
    <xf numFmtId="0" fontId="57" fillId="0" borderId="0" xfId="15" applyFont="1"/>
    <xf numFmtId="0" fontId="58" fillId="0" borderId="0" xfId="15" applyFont="1"/>
    <xf numFmtId="0" fontId="41" fillId="6" borderId="13" xfId="15" applyFont="1" applyFill="1" applyBorder="1"/>
    <xf numFmtId="0" fontId="25" fillId="6" borderId="13" xfId="15" applyFont="1" applyFill="1" applyBorder="1"/>
    <xf numFmtId="3" fontId="37" fillId="7" borderId="21" xfId="15" applyNumberFormat="1" applyFont="1" applyFill="1" applyBorder="1"/>
    <xf numFmtId="167" fontId="37" fillId="7" borderId="14" xfId="3" applyNumberFormat="1" applyFont="1" applyFill="1" applyBorder="1"/>
    <xf numFmtId="167" fontId="37" fillId="7" borderId="14" xfId="3" applyNumberFormat="1" applyFont="1" applyFill="1" applyBorder="1" applyAlignment="1">
      <alignment horizontal="right"/>
    </xf>
    <xf numFmtId="4" fontId="37" fillId="7" borderId="14" xfId="15" applyNumberFormat="1" applyFont="1" applyFill="1" applyBorder="1"/>
    <xf numFmtId="4" fontId="3" fillId="0" borderId="0" xfId="15" applyNumberFormat="1"/>
    <xf numFmtId="3" fontId="34" fillId="6" borderId="21" xfId="15" applyNumberFormat="1" applyFont="1" applyFill="1" applyBorder="1"/>
    <xf numFmtId="4" fontId="34" fillId="6" borderId="21" xfId="15" applyNumberFormat="1" applyFont="1" applyFill="1" applyBorder="1"/>
    <xf numFmtId="0" fontId="34" fillId="6" borderId="16" xfId="15" applyFont="1" applyFill="1" applyBorder="1" applyAlignment="1">
      <alignment horizontal="right"/>
    </xf>
    <xf numFmtId="3" fontId="34" fillId="6" borderId="16" xfId="15" applyNumberFormat="1" applyFont="1" applyFill="1" applyBorder="1"/>
    <xf numFmtId="3" fontId="34" fillId="6" borderId="16" xfId="15" applyNumberFormat="1" applyFont="1" applyFill="1" applyBorder="1" applyAlignment="1">
      <alignment horizontal="right"/>
    </xf>
    <xf numFmtId="4" fontId="34" fillId="6" borderId="16" xfId="15" applyNumberFormat="1" applyFont="1" applyFill="1" applyBorder="1" applyAlignment="1">
      <alignment horizontal="right"/>
    </xf>
    <xf numFmtId="3" fontId="3" fillId="0" borderId="0" xfId="15" applyNumberFormat="1"/>
    <xf numFmtId="3" fontId="34" fillId="0" borderId="21" xfId="15" applyNumberFormat="1" applyFont="1" applyBorder="1"/>
    <xf numFmtId="3" fontId="34" fillId="6" borderId="16" xfId="17" applyNumberFormat="1" applyFont="1" applyFill="1" applyBorder="1" applyAlignment="1">
      <alignment horizontal="right"/>
    </xf>
    <xf numFmtId="3" fontId="34" fillId="0" borderId="16" xfId="15" applyNumberFormat="1" applyFont="1" applyBorder="1"/>
    <xf numFmtId="0" fontId="41" fillId="6" borderId="35" xfId="15" applyFont="1" applyFill="1" applyBorder="1"/>
    <xf numFmtId="3" fontId="28" fillId="6" borderId="35" xfId="15" applyNumberFormat="1" applyFont="1" applyFill="1" applyBorder="1" applyAlignment="1">
      <alignment horizontal="center" vertical="center"/>
    </xf>
    <xf numFmtId="1" fontId="25" fillId="6" borderId="0" xfId="15" applyNumberFormat="1" applyFont="1" applyFill="1" applyAlignment="1">
      <alignment horizontal="left"/>
    </xf>
    <xf numFmtId="0" fontId="38" fillId="6" borderId="12" xfId="15" applyFont="1" applyFill="1" applyBorder="1" applyAlignment="1">
      <alignment horizontal="right" vertical="center" wrapText="1"/>
    </xf>
    <xf numFmtId="1" fontId="37" fillId="0" borderId="12" xfId="15" applyNumberFormat="1" applyFont="1" applyBorder="1" applyAlignment="1">
      <alignment horizontal="center" vertical="center" wrapText="1"/>
    </xf>
    <xf numFmtId="1" fontId="25" fillId="6" borderId="13" xfId="15" applyNumberFormat="1" applyFont="1" applyFill="1" applyBorder="1" applyAlignment="1">
      <alignment horizontal="center" vertical="center" wrapText="1"/>
    </xf>
    <xf numFmtId="49" fontId="37" fillId="7" borderId="14" xfId="15" applyNumberFormat="1" applyFont="1" applyFill="1" applyBorder="1"/>
    <xf numFmtId="4" fontId="3" fillId="0" borderId="0" xfId="15" applyNumberFormat="1" applyAlignment="1">
      <alignment wrapText="1"/>
    </xf>
    <xf numFmtId="49" fontId="34" fillId="6" borderId="21" xfId="15" applyNumberFormat="1" applyFont="1" applyFill="1" applyBorder="1"/>
    <xf numFmtId="1" fontId="34" fillId="6" borderId="21" xfId="15" applyNumberFormat="1" applyFont="1" applyFill="1" applyBorder="1"/>
    <xf numFmtId="167" fontId="34" fillId="6" borderId="21" xfId="3" applyNumberFormat="1" applyFont="1" applyFill="1" applyBorder="1"/>
    <xf numFmtId="49" fontId="34" fillId="6" borderId="18" xfId="15" applyNumberFormat="1" applyFont="1" applyFill="1" applyBorder="1"/>
    <xf numFmtId="1" fontId="34" fillId="6" borderId="18" xfId="15" applyNumberFormat="1" applyFont="1" applyFill="1" applyBorder="1"/>
    <xf numFmtId="3" fontId="34" fillId="6" borderId="18" xfId="15" applyNumberFormat="1" applyFont="1" applyFill="1" applyBorder="1"/>
    <xf numFmtId="167" fontId="34" fillId="6" borderId="18" xfId="3" applyNumberFormat="1" applyFont="1" applyFill="1" applyBorder="1"/>
    <xf numFmtId="4" fontId="34" fillId="6" borderId="18" xfId="15" applyNumberFormat="1" applyFont="1" applyFill="1" applyBorder="1"/>
    <xf numFmtId="49" fontId="34" fillId="6" borderId="16" xfId="15" applyNumberFormat="1" applyFont="1" applyFill="1" applyBorder="1" applyAlignment="1">
      <alignment horizontal="left"/>
    </xf>
    <xf numFmtId="1" fontId="34" fillId="6" borderId="21" xfId="3" applyNumberFormat="1" applyFont="1" applyFill="1" applyBorder="1" applyAlignment="1">
      <alignment horizontal="right"/>
    </xf>
    <xf numFmtId="167" fontId="34" fillId="6" borderId="21" xfId="3" applyNumberFormat="1" applyFont="1" applyFill="1" applyBorder="1" applyAlignment="1"/>
    <xf numFmtId="167" fontId="34" fillId="6" borderId="18" xfId="3" applyNumberFormat="1" applyFont="1" applyFill="1" applyBorder="1" applyAlignment="1"/>
    <xf numFmtId="167" fontId="34" fillId="6" borderId="16" xfId="3" applyNumberFormat="1" applyFont="1" applyFill="1" applyBorder="1" applyAlignment="1"/>
    <xf numFmtId="1" fontId="34" fillId="6" borderId="16" xfId="15" applyNumberFormat="1" applyFont="1" applyFill="1" applyBorder="1"/>
    <xf numFmtId="167" fontId="37" fillId="7" borderId="0" xfId="3" applyNumberFormat="1" applyFont="1" applyFill="1" applyAlignment="1">
      <alignment horizontal="right"/>
    </xf>
    <xf numFmtId="0" fontId="3" fillId="0" borderId="0" xfId="15" applyAlignment="1">
      <alignment horizontal="right"/>
    </xf>
    <xf numFmtId="49" fontId="34" fillId="6" borderId="16" xfId="15" applyNumberFormat="1" applyFont="1" applyFill="1" applyBorder="1"/>
    <xf numFmtId="167" fontId="34" fillId="6" borderId="16" xfId="3" applyNumberFormat="1" applyFont="1" applyFill="1" applyBorder="1"/>
    <xf numFmtId="1" fontId="37" fillId="7" borderId="0" xfId="15" applyNumberFormat="1" applyFont="1" applyFill="1" applyAlignment="1">
      <alignment horizontal="left"/>
    </xf>
    <xf numFmtId="1" fontId="34" fillId="6" borderId="18" xfId="15" applyNumberFormat="1" applyFont="1" applyFill="1" applyBorder="1" applyAlignment="1">
      <alignment horizontal="left"/>
    </xf>
    <xf numFmtId="1" fontId="34" fillId="6" borderId="16" xfId="15" applyNumberFormat="1" applyFont="1" applyFill="1" applyBorder="1" applyAlignment="1">
      <alignment horizontal="left"/>
    </xf>
    <xf numFmtId="1" fontId="3" fillId="0" borderId="0" xfId="15" applyNumberFormat="1"/>
    <xf numFmtId="3" fontId="3" fillId="0" borderId="0" xfId="15" applyNumberFormat="1" applyAlignment="1">
      <alignment horizontal="right"/>
    </xf>
    <xf numFmtId="0" fontId="61" fillId="2" borderId="0" xfId="0" applyFont="1" applyFill="1" applyAlignment="1">
      <alignment vertical="top" wrapText="1"/>
    </xf>
    <xf numFmtId="0" fontId="63" fillId="2" borderId="48" xfId="0" applyFont="1" applyFill="1" applyBorder="1" applyAlignment="1">
      <alignment horizontal="center" vertical="center" wrapText="1"/>
    </xf>
    <xf numFmtId="0" fontId="63" fillId="2" borderId="44" xfId="0" applyFont="1" applyFill="1" applyBorder="1" applyAlignment="1">
      <alignment vertical="center" wrapText="1"/>
    </xf>
    <xf numFmtId="0" fontId="63" fillId="2" borderId="45" xfId="0" applyFont="1" applyFill="1" applyBorder="1" applyAlignment="1">
      <alignment vertical="center" wrapText="1"/>
    </xf>
    <xf numFmtId="0" fontId="5" fillId="2" borderId="48" xfId="0" applyFont="1" applyFill="1" applyBorder="1" applyAlignment="1">
      <alignment horizontal="center" vertical="center" wrapText="1"/>
    </xf>
    <xf numFmtId="9" fontId="5" fillId="2" borderId="48" xfId="10" applyFont="1" applyFill="1" applyBorder="1" applyAlignment="1">
      <alignment horizontal="center" vertical="center" wrapText="1"/>
    </xf>
    <xf numFmtId="0" fontId="5" fillId="2" borderId="50" xfId="0" applyFont="1" applyFill="1" applyBorder="1" applyAlignment="1">
      <alignment horizontal="center" vertical="center" wrapText="1"/>
    </xf>
    <xf numFmtId="0" fontId="5" fillId="2" borderId="43" xfId="0" applyFont="1" applyFill="1" applyBorder="1" applyAlignment="1">
      <alignment horizontal="justify" vertical="center" wrapText="1"/>
    </xf>
    <xf numFmtId="0" fontId="5" fillId="2" borderId="45" xfId="0" applyFont="1" applyFill="1" applyBorder="1" applyAlignment="1">
      <alignment horizontal="justify" vertical="center" wrapText="1"/>
    </xf>
    <xf numFmtId="0" fontId="0" fillId="2" borderId="48" xfId="0" applyFill="1" applyBorder="1" applyAlignment="1">
      <alignment horizontal="center" vertical="center" wrapText="1"/>
    </xf>
    <xf numFmtId="0" fontId="65" fillId="0" borderId="0" xfId="18" applyFont="1"/>
    <xf numFmtId="0" fontId="5" fillId="0" borderId="0" xfId="18"/>
    <xf numFmtId="10" fontId="0" fillId="0" borderId="0" xfId="10" applyNumberFormat="1" applyFont="1"/>
    <xf numFmtId="4" fontId="5" fillId="0" borderId="0" xfId="18" applyNumberFormat="1"/>
    <xf numFmtId="9" fontId="0" fillId="0" borderId="0" xfId="0" applyNumberFormat="1"/>
    <xf numFmtId="174" fontId="5" fillId="0" borderId="0" xfId="3" applyNumberFormat="1" applyFont="1"/>
    <xf numFmtId="177" fontId="5" fillId="0" borderId="0" xfId="3" applyNumberFormat="1" applyFont="1"/>
    <xf numFmtId="167" fontId="5" fillId="0" borderId="0" xfId="3" applyNumberFormat="1" applyFont="1"/>
    <xf numFmtId="0" fontId="10" fillId="2" borderId="1" xfId="12" applyFont="1" applyFill="1" applyBorder="1" applyAlignment="1">
      <alignment horizontal="right" vertical="center" wrapText="1"/>
    </xf>
    <xf numFmtId="0" fontId="10" fillId="3" borderId="1" xfId="12" applyFont="1" applyFill="1" applyBorder="1" applyAlignment="1">
      <alignment horizontal="right" vertical="center" wrapText="1"/>
    </xf>
    <xf numFmtId="0" fontId="21" fillId="2" borderId="9" xfId="12" applyFont="1" applyFill="1" applyBorder="1" applyAlignment="1">
      <alignment horizontal="left" vertical="center" wrapText="1"/>
    </xf>
    <xf numFmtId="0" fontId="21" fillId="2" borderId="3" xfId="12" applyFont="1" applyFill="1" applyBorder="1" applyAlignment="1">
      <alignment vertical="center" wrapText="1"/>
    </xf>
    <xf numFmtId="0" fontId="14" fillId="2" borderId="1" xfId="12" applyFont="1" applyFill="1" applyBorder="1" applyAlignment="1">
      <alignment horizontal="right" vertical="center" wrapText="1"/>
    </xf>
    <xf numFmtId="0" fontId="14" fillId="3" borderId="1" xfId="12" applyFont="1" applyFill="1" applyBorder="1" applyAlignment="1">
      <alignment horizontal="right" vertical="center" wrapText="1"/>
    </xf>
    <xf numFmtId="0" fontId="21" fillId="2" borderId="1" xfId="12" applyFont="1" applyFill="1" applyBorder="1" applyAlignment="1">
      <alignment horizontal="right" vertical="center" wrapText="1"/>
    </xf>
    <xf numFmtId="0" fontId="29" fillId="6" borderId="12" xfId="15" applyFont="1" applyFill="1" applyBorder="1" applyAlignment="1">
      <alignment horizontal="left" vertical="center" wrapText="1"/>
    </xf>
    <xf numFmtId="0" fontId="31" fillId="6" borderId="12" xfId="15" applyFont="1" applyFill="1" applyBorder="1" applyAlignment="1">
      <alignment horizontal="center" vertical="center"/>
    </xf>
    <xf numFmtId="0" fontId="29" fillId="6" borderId="12" xfId="15" applyFont="1" applyFill="1" applyBorder="1" applyAlignment="1">
      <alignment horizontal="left" vertical="center"/>
    </xf>
    <xf numFmtId="0" fontId="31" fillId="7" borderId="12" xfId="15" applyFont="1" applyFill="1" applyBorder="1" applyAlignment="1">
      <alignment horizontal="center" vertical="center"/>
    </xf>
    <xf numFmtId="0" fontId="25" fillId="6" borderId="0" xfId="15" applyFont="1" applyFill="1" applyAlignment="1">
      <alignment horizontal="center"/>
    </xf>
    <xf numFmtId="0" fontId="30" fillId="6" borderId="0" xfId="15" applyFont="1" applyFill="1" applyAlignment="1">
      <alignment horizontal="center" vertical="center"/>
    </xf>
    <xf numFmtId="0" fontId="38" fillId="6" borderId="0" xfId="15" applyFont="1" applyFill="1" applyAlignment="1">
      <alignment horizontal="center" vertical="center" wrapText="1"/>
    </xf>
    <xf numFmtId="0" fontId="25" fillId="6" borderId="0" xfId="15" applyFont="1" applyFill="1" applyAlignment="1">
      <alignment horizontal="left" vertical="center" wrapText="1"/>
    </xf>
    <xf numFmtId="0" fontId="25" fillId="6" borderId="14" xfId="15" applyFont="1" applyFill="1" applyBorder="1" applyAlignment="1">
      <alignment horizontal="center" vertical="center"/>
    </xf>
    <xf numFmtId="0" fontId="25" fillId="6" borderId="12" xfId="15" applyFont="1" applyFill="1" applyBorder="1" applyAlignment="1">
      <alignment horizontal="center" vertical="center"/>
    </xf>
    <xf numFmtId="0" fontId="25" fillId="6" borderId="14" xfId="15" applyFont="1" applyFill="1" applyBorder="1" applyAlignment="1">
      <alignment horizontal="left" vertical="center"/>
    </xf>
    <xf numFmtId="0" fontId="25" fillId="6" borderId="12" xfId="15" applyFont="1" applyFill="1" applyBorder="1" applyAlignment="1">
      <alignment horizontal="left" vertical="center"/>
    </xf>
    <xf numFmtId="0" fontId="25" fillId="6" borderId="0" xfId="15" applyFont="1" applyFill="1" applyAlignment="1">
      <alignment horizontal="center" vertical="center"/>
    </xf>
    <xf numFmtId="0" fontId="38" fillId="6" borderId="12" xfId="15" applyFont="1" applyFill="1" applyBorder="1" applyAlignment="1">
      <alignment horizontal="center" vertical="center"/>
    </xf>
    <xf numFmtId="0" fontId="28" fillId="6" borderId="0" xfId="15" applyFont="1" applyFill="1" applyAlignment="1">
      <alignment horizontal="left" vertical="center" wrapText="1"/>
    </xf>
    <xf numFmtId="0" fontId="38" fillId="6" borderId="0" xfId="15" applyFont="1" applyFill="1" applyAlignment="1">
      <alignment horizontal="left"/>
    </xf>
    <xf numFmtId="0" fontId="38" fillId="6" borderId="12" xfId="15" applyFont="1" applyFill="1" applyBorder="1" applyAlignment="1">
      <alignment horizontal="center" vertical="center" wrapText="1"/>
    </xf>
    <xf numFmtId="0" fontId="38" fillId="6" borderId="0" xfId="15" applyFont="1" applyFill="1" applyAlignment="1">
      <alignment horizontal="center" vertical="center"/>
    </xf>
    <xf numFmtId="0" fontId="61" fillId="2" borderId="0" xfId="0" applyFont="1" applyFill="1" applyAlignment="1">
      <alignment horizontal="justify" vertical="center" wrapText="1"/>
    </xf>
    <xf numFmtId="0" fontId="61" fillId="2" borderId="11" xfId="0" applyFont="1" applyFill="1" applyBorder="1" applyAlignment="1">
      <alignment vertical="top" wrapText="1"/>
    </xf>
    <xf numFmtId="0" fontId="5" fillId="2" borderId="41" xfId="0" applyFont="1" applyFill="1" applyBorder="1" applyAlignment="1">
      <alignment horizontal="justify" vertical="center" wrapText="1"/>
    </xf>
    <xf numFmtId="0" fontId="5" fillId="2" borderId="42" xfId="0" applyFont="1" applyFill="1" applyBorder="1" applyAlignment="1">
      <alignment horizontal="justify" vertical="center" wrapText="1"/>
    </xf>
    <xf numFmtId="0" fontId="25" fillId="6" borderId="14" xfId="15" applyFont="1" applyFill="1" applyBorder="1" applyAlignment="1">
      <alignment horizontal="left" vertical="center" wrapText="1"/>
    </xf>
    <xf numFmtId="0" fontId="25" fillId="6" borderId="12" xfId="15" applyFont="1" applyFill="1" applyBorder="1" applyAlignment="1">
      <alignment horizontal="left" vertical="center" wrapText="1"/>
    </xf>
    <xf numFmtId="9" fontId="12" fillId="2" borderId="2" xfId="20" applyFont="1" applyFill="1" applyBorder="1" applyAlignment="1">
      <alignment horizontal="right" vertical="center" wrapText="1"/>
    </xf>
    <xf numFmtId="169" fontId="12" fillId="2" borderId="2" xfId="20" applyNumberFormat="1" applyFont="1" applyFill="1" applyBorder="1" applyAlignment="1">
      <alignment horizontal="right" vertical="center" wrapText="1"/>
    </xf>
    <xf numFmtId="169" fontId="12" fillId="4" borderId="2" xfId="20" applyNumberFormat="1" applyFont="1" applyFill="1" applyBorder="1" applyAlignment="1">
      <alignment horizontal="right" vertical="center" wrapText="1"/>
    </xf>
    <xf numFmtId="170" fontId="12" fillId="2" borderId="2" xfId="19" applyNumberFormat="1" applyFont="1" applyFill="1" applyBorder="1" applyAlignment="1">
      <alignment horizontal="right" vertical="center" wrapText="1"/>
    </xf>
    <xf numFmtId="168" fontId="12" fillId="2" borderId="3" xfId="12" applyNumberFormat="1" applyFont="1" applyFill="1" applyBorder="1" applyAlignment="1">
      <alignment horizontal="right" vertical="center" wrapText="1"/>
    </xf>
    <xf numFmtId="168" fontId="12" fillId="4" borderId="3" xfId="12" applyNumberFormat="1" applyFont="1" applyFill="1" applyBorder="1" applyAlignment="1">
      <alignment horizontal="right" vertical="center" wrapText="1"/>
    </xf>
    <xf numFmtId="169" fontId="12" fillId="2" borderId="3" xfId="20" applyNumberFormat="1" applyFont="1" applyFill="1" applyBorder="1" applyAlignment="1">
      <alignment horizontal="right" vertical="center" wrapText="1"/>
    </xf>
    <xf numFmtId="169" fontId="12" fillId="4" borderId="3" xfId="20" applyNumberFormat="1" applyFont="1" applyFill="1" applyBorder="1" applyAlignment="1">
      <alignment horizontal="right" vertical="center" wrapText="1"/>
    </xf>
    <xf numFmtId="3" fontId="15" fillId="5" borderId="3" xfId="12" applyNumberFormat="1" applyFont="1" applyFill="1" applyBorder="1" applyAlignment="1">
      <alignment horizontal="right" vertical="center" wrapText="1"/>
    </xf>
    <xf numFmtId="169" fontId="15" fillId="4" borderId="2" xfId="20" applyNumberFormat="1" applyFont="1" applyFill="1" applyBorder="1" applyAlignment="1">
      <alignment horizontal="right" vertical="center" wrapText="1"/>
    </xf>
    <xf numFmtId="169" fontId="15" fillId="5" borderId="3" xfId="20" applyNumberFormat="1" applyFont="1" applyFill="1" applyBorder="1" applyAlignment="1">
      <alignment horizontal="right" vertical="center" wrapText="1"/>
    </xf>
    <xf numFmtId="169" fontId="15" fillId="2" borderId="2" xfId="20" applyNumberFormat="1" applyFont="1" applyFill="1" applyBorder="1" applyAlignment="1">
      <alignment horizontal="right" vertical="center" wrapText="1"/>
    </xf>
    <xf numFmtId="169" fontId="15" fillId="2" borderId="3" xfId="20" applyNumberFormat="1" applyFont="1" applyFill="1" applyBorder="1" applyAlignment="1">
      <alignment horizontal="right" vertical="center" wrapText="1"/>
    </xf>
    <xf numFmtId="169" fontId="15" fillId="4" borderId="8" xfId="20" applyNumberFormat="1" applyFont="1" applyFill="1" applyBorder="1" applyAlignment="1">
      <alignment horizontal="right" vertical="center" wrapText="1"/>
    </xf>
    <xf numFmtId="3" fontId="16" fillId="0" borderId="2" xfId="0" applyNumberFormat="1" applyFont="1" applyBorder="1" applyAlignment="1">
      <alignment horizontal="right" vertical="top" wrapText="1"/>
    </xf>
    <xf numFmtId="169" fontId="14" fillId="0" borderId="2" xfId="20" applyNumberFormat="1" applyFont="1" applyFill="1" applyBorder="1" applyAlignment="1">
      <alignment horizontal="right" vertical="top" wrapText="1"/>
    </xf>
    <xf numFmtId="3" fontId="14" fillId="0" borderId="2" xfId="0" applyNumberFormat="1" applyFont="1" applyBorder="1" applyAlignment="1">
      <alignment horizontal="right" vertical="top" wrapText="1"/>
    </xf>
    <xf numFmtId="0" fontId="15" fillId="2" borderId="2" xfId="0" applyFont="1" applyFill="1" applyBorder="1" applyAlignment="1">
      <alignment horizontal="left" vertical="top" wrapText="1"/>
    </xf>
    <xf numFmtId="3" fontId="15" fillId="0" borderId="2" xfId="0" applyNumberFormat="1" applyFont="1" applyBorder="1" applyAlignment="1">
      <alignment horizontal="right" vertical="top" wrapText="1"/>
    </xf>
    <xf numFmtId="169" fontId="15" fillId="0" borderId="2" xfId="20" applyNumberFormat="1" applyFont="1" applyFill="1" applyBorder="1" applyAlignment="1">
      <alignment horizontal="right" vertical="top" wrapText="1"/>
    </xf>
    <xf numFmtId="0" fontId="20" fillId="0" borderId="0" xfId="12" applyFont="1" applyAlignment="1">
      <alignment horizontal="left"/>
    </xf>
    <xf numFmtId="0" fontId="14" fillId="0" borderId="1" xfId="12" applyFont="1" applyBorder="1" applyAlignment="1">
      <alignment horizontal="right" vertical="center" wrapText="1"/>
    </xf>
    <xf numFmtId="3" fontId="14" fillId="0" borderId="2" xfId="12" applyNumberFormat="1" applyFont="1" applyBorder="1" applyAlignment="1">
      <alignment horizontal="right" vertical="center" wrapText="1"/>
    </xf>
    <xf numFmtId="0" fontId="15" fillId="0" borderId="2" xfId="12" applyFont="1" applyBorder="1" applyAlignment="1">
      <alignment horizontal="right" vertical="center" wrapText="1"/>
    </xf>
    <xf numFmtId="3" fontId="15" fillId="0" borderId="2" xfId="12" applyNumberFormat="1" applyFont="1" applyBorder="1" applyAlignment="1">
      <alignment horizontal="right" vertical="center" wrapText="1"/>
    </xf>
    <xf numFmtId="3" fontId="15" fillId="0" borderId="8" xfId="12" applyNumberFormat="1" applyFont="1" applyBorder="1" applyAlignment="1">
      <alignment horizontal="right" vertical="center" wrapText="1"/>
    </xf>
    <xf numFmtId="0" fontId="15" fillId="2" borderId="0" xfId="12" applyFont="1" applyFill="1" applyAlignment="1">
      <alignment vertical="center" wrapText="1"/>
    </xf>
    <xf numFmtId="0" fontId="14" fillId="2" borderId="2" xfId="0" applyFont="1" applyFill="1" applyBorder="1" applyAlignment="1">
      <alignment vertical="top" wrapText="1"/>
    </xf>
    <xf numFmtId="0" fontId="15" fillId="2" borderId="2" xfId="0" applyFont="1" applyFill="1" applyBorder="1" applyAlignment="1">
      <alignment vertical="top" wrapText="1"/>
    </xf>
    <xf numFmtId="167" fontId="15" fillId="9" borderId="3" xfId="13" applyNumberFormat="1" applyFont="1" applyFill="1" applyBorder="1" applyAlignment="1">
      <alignment horizontal="right" vertical="center" wrapText="1"/>
    </xf>
    <xf numFmtId="3" fontId="18" fillId="0" borderId="2" xfId="0" applyNumberFormat="1" applyFont="1" applyBorder="1" applyAlignment="1">
      <alignment horizontal="right" vertical="top" wrapText="1"/>
    </xf>
    <xf numFmtId="3" fontId="68" fillId="0" borderId="2" xfId="0" applyNumberFormat="1" applyFont="1" applyBorder="1" applyAlignment="1">
      <alignment horizontal="right" vertical="top" wrapText="1"/>
    </xf>
    <xf numFmtId="3" fontId="68" fillId="0" borderId="8" xfId="0" applyNumberFormat="1" applyFont="1" applyBorder="1" applyAlignment="1">
      <alignment horizontal="right" vertical="top" wrapText="1"/>
    </xf>
    <xf numFmtId="3" fontId="69" fillId="0" borderId="2" xfId="0" applyNumberFormat="1" applyFont="1" applyBorder="1" applyAlignment="1">
      <alignment horizontal="right" vertical="top" wrapText="1"/>
    </xf>
    <xf numFmtId="0" fontId="24" fillId="2" borderId="11" xfId="0" applyFont="1" applyFill="1" applyBorder="1" applyAlignment="1">
      <alignment vertical="top" wrapText="1"/>
    </xf>
    <xf numFmtId="169" fontId="14" fillId="4" borderId="2" xfId="20" applyNumberFormat="1" applyFont="1" applyFill="1" applyBorder="1" applyAlignment="1">
      <alignment horizontal="right" vertical="center" wrapText="1"/>
    </xf>
    <xf numFmtId="169" fontId="14" fillId="2" borderId="2" xfId="20" applyNumberFormat="1" applyFont="1" applyFill="1" applyBorder="1" applyAlignment="1">
      <alignment horizontal="right" vertical="center" wrapText="1"/>
    </xf>
    <xf numFmtId="169" fontId="14" fillId="0" borderId="2" xfId="20" applyNumberFormat="1" applyFont="1" applyBorder="1" applyAlignment="1">
      <alignment horizontal="right" vertical="top" wrapText="1"/>
    </xf>
    <xf numFmtId="169" fontId="16" fillId="0" borderId="2" xfId="20" applyNumberFormat="1" applyFont="1" applyBorder="1" applyAlignment="1">
      <alignment horizontal="right" vertical="top" wrapText="1"/>
    </xf>
    <xf numFmtId="169" fontId="15" fillId="0" borderId="2" xfId="20" applyNumberFormat="1" applyFont="1" applyBorder="1" applyAlignment="1">
      <alignment horizontal="right" vertical="top" wrapText="1"/>
    </xf>
    <xf numFmtId="3" fontId="15" fillId="0" borderId="2" xfId="0" quotePrefix="1" applyNumberFormat="1" applyFont="1" applyBorder="1" applyAlignment="1">
      <alignment horizontal="right" vertical="top" wrapText="1"/>
    </xf>
    <xf numFmtId="169" fontId="68" fillId="0" borderId="8" xfId="20" applyNumberFormat="1" applyFont="1" applyBorder="1" applyAlignment="1">
      <alignment horizontal="right" vertical="top" wrapText="1"/>
    </xf>
    <xf numFmtId="169" fontId="18" fillId="0" borderId="2" xfId="20" applyNumberFormat="1" applyFont="1" applyBorder="1" applyAlignment="1">
      <alignment horizontal="right" vertical="top" wrapText="1"/>
    </xf>
    <xf numFmtId="169" fontId="24" fillId="0" borderId="11" xfId="20" applyNumberFormat="1" applyFont="1" applyBorder="1" applyAlignment="1">
      <alignment horizontal="right" vertical="top" wrapText="1"/>
    </xf>
    <xf numFmtId="169" fontId="15" fillId="0" borderId="8" xfId="20" applyNumberFormat="1" applyFont="1" applyFill="1" applyBorder="1" applyAlignment="1">
      <alignment horizontal="right" vertical="center" wrapText="1"/>
    </xf>
    <xf numFmtId="0" fontId="24" fillId="9" borderId="11" xfId="12" applyFont="1" applyFill="1" applyBorder="1" applyAlignment="1">
      <alignment vertical="center" wrapText="1"/>
    </xf>
    <xf numFmtId="169" fontId="14" fillId="9" borderId="2" xfId="20" applyNumberFormat="1" applyFont="1" applyFill="1" applyBorder="1" applyAlignment="1">
      <alignment horizontal="right" vertical="top" wrapText="1"/>
    </xf>
    <xf numFmtId="169" fontId="15" fillId="9" borderId="2" xfId="20" applyNumberFormat="1" applyFont="1" applyFill="1" applyBorder="1" applyAlignment="1">
      <alignment horizontal="right" vertical="top" wrapText="1"/>
    </xf>
    <xf numFmtId="169" fontId="16" fillId="9" borderId="2" xfId="20" applyNumberFormat="1" applyFont="1" applyFill="1" applyBorder="1" applyAlignment="1">
      <alignment horizontal="right" vertical="top" wrapText="1"/>
    </xf>
    <xf numFmtId="169" fontId="18" fillId="9" borderId="2" xfId="20" applyNumberFormat="1" applyFont="1" applyFill="1" applyBorder="1" applyAlignment="1">
      <alignment horizontal="right" vertical="top" wrapText="1"/>
    </xf>
    <xf numFmtId="169" fontId="24" fillId="9" borderId="11" xfId="20" applyNumberFormat="1" applyFont="1" applyFill="1" applyBorder="1" applyAlignment="1">
      <alignment horizontal="right" vertical="top" wrapText="1"/>
    </xf>
    <xf numFmtId="169" fontId="15" fillId="9" borderId="8" xfId="20" applyNumberFormat="1" applyFont="1" applyFill="1" applyBorder="1" applyAlignment="1">
      <alignment horizontal="right" vertical="center" wrapText="1"/>
    </xf>
    <xf numFmtId="3" fontId="16" fillId="9" borderId="2" xfId="0" applyNumberFormat="1" applyFont="1" applyFill="1" applyBorder="1" applyAlignment="1">
      <alignment horizontal="right" vertical="top" wrapText="1"/>
    </xf>
    <xf numFmtId="3" fontId="18" fillId="9" borderId="2" xfId="0" applyNumberFormat="1" applyFont="1" applyFill="1" applyBorder="1" applyAlignment="1">
      <alignment horizontal="right" vertical="top" wrapText="1"/>
    </xf>
    <xf numFmtId="3" fontId="68" fillId="9" borderId="8" xfId="0" applyNumberFormat="1" applyFont="1" applyFill="1" applyBorder="1" applyAlignment="1">
      <alignment horizontal="right" vertical="top" wrapText="1"/>
    </xf>
    <xf numFmtId="168" fontId="14" fillId="0" borderId="2" xfId="0" applyNumberFormat="1" applyFont="1" applyBorder="1" applyAlignment="1">
      <alignment horizontal="right" vertical="top" wrapText="1"/>
    </xf>
    <xf numFmtId="168" fontId="15" fillId="0" borderId="2" xfId="0" applyNumberFormat="1" applyFont="1" applyBorder="1" applyAlignment="1">
      <alignment horizontal="right" vertical="top" wrapText="1"/>
    </xf>
    <xf numFmtId="168" fontId="15" fillId="0" borderId="3" xfId="0" applyNumberFormat="1" applyFont="1" applyBorder="1" applyAlignment="1">
      <alignment horizontal="right" vertical="top" wrapText="1"/>
    </xf>
    <xf numFmtId="168" fontId="14" fillId="9" borderId="2" xfId="0" applyNumberFormat="1" applyFont="1" applyFill="1" applyBorder="1" applyAlignment="1">
      <alignment horizontal="right" vertical="top" wrapText="1"/>
    </xf>
    <xf numFmtId="168" fontId="15" fillId="9" borderId="2" xfId="0" applyNumberFormat="1" applyFont="1" applyFill="1" applyBorder="1" applyAlignment="1">
      <alignment horizontal="right" vertical="top" wrapText="1"/>
    </xf>
    <xf numFmtId="168" fontId="15" fillId="9" borderId="3" xfId="0" applyNumberFormat="1" applyFont="1" applyFill="1" applyBorder="1" applyAlignment="1">
      <alignment horizontal="right" vertical="top" wrapText="1"/>
    </xf>
    <xf numFmtId="3" fontId="68" fillId="0" borderId="3" xfId="0" applyNumberFormat="1" applyFont="1" applyBorder="1" applyAlignment="1">
      <alignment horizontal="right" vertical="top" wrapText="1"/>
    </xf>
    <xf numFmtId="3" fontId="69" fillId="9" borderId="2" xfId="0" applyNumberFormat="1" applyFont="1" applyFill="1" applyBorder="1" applyAlignment="1">
      <alignment horizontal="right" vertical="top" wrapText="1"/>
    </xf>
    <xf numFmtId="3" fontId="68" fillId="9" borderId="2" xfId="0" applyNumberFormat="1" applyFont="1" applyFill="1" applyBorder="1" applyAlignment="1">
      <alignment horizontal="right" vertical="top" wrapText="1"/>
    </xf>
    <xf numFmtId="3" fontId="68" fillId="9" borderId="3" xfId="0" applyNumberFormat="1" applyFont="1" applyFill="1" applyBorder="1" applyAlignment="1">
      <alignment horizontal="right" vertical="top" wrapText="1"/>
    </xf>
    <xf numFmtId="0" fontId="15" fillId="2" borderId="3" xfId="0" applyFont="1" applyFill="1" applyBorder="1" applyAlignment="1">
      <alignment vertical="top" wrapText="1"/>
    </xf>
    <xf numFmtId="169" fontId="15" fillId="0" borderId="3" xfId="20" applyNumberFormat="1" applyFont="1" applyFill="1" applyBorder="1" applyAlignment="1">
      <alignment horizontal="right" vertical="top" wrapText="1"/>
    </xf>
    <xf numFmtId="169" fontId="15" fillId="9" borderId="3" xfId="20" applyNumberFormat="1" applyFont="1" applyFill="1" applyBorder="1" applyAlignment="1">
      <alignment horizontal="right" vertical="top" wrapText="1"/>
    </xf>
    <xf numFmtId="169" fontId="14" fillId="0" borderId="2" xfId="0" applyNumberFormat="1" applyFont="1" applyBorder="1" applyAlignment="1">
      <alignment horizontal="right" vertical="top" wrapText="1"/>
    </xf>
    <xf numFmtId="169" fontId="15" fillId="0" borderId="2" xfId="0" applyNumberFormat="1" applyFont="1" applyBorder="1" applyAlignment="1">
      <alignment horizontal="right" vertical="top" wrapText="1"/>
    </xf>
    <xf numFmtId="169" fontId="15" fillId="0" borderId="3" xfId="0" applyNumberFormat="1" applyFont="1" applyBorder="1" applyAlignment="1">
      <alignment horizontal="right" vertical="top" wrapText="1"/>
    </xf>
    <xf numFmtId="169" fontId="14" fillId="9" borderId="2" xfId="0" applyNumberFormat="1" applyFont="1" applyFill="1" applyBorder="1" applyAlignment="1">
      <alignment horizontal="right" vertical="top" wrapText="1"/>
    </xf>
    <xf numFmtId="169" fontId="15" fillId="9" borderId="2" xfId="0" applyNumberFormat="1" applyFont="1" applyFill="1" applyBorder="1" applyAlignment="1">
      <alignment horizontal="right" vertical="top" wrapText="1"/>
    </xf>
    <xf numFmtId="169" fontId="15" fillId="9" borderId="3" xfId="0" applyNumberFormat="1" applyFont="1" applyFill="1" applyBorder="1" applyAlignment="1">
      <alignment horizontal="right" vertical="top" wrapText="1"/>
    </xf>
    <xf numFmtId="0" fontId="14" fillId="2" borderId="2" xfId="0" applyFont="1" applyFill="1" applyBorder="1" applyAlignment="1">
      <alignment vertical="center" wrapText="1"/>
    </xf>
    <xf numFmtId="3" fontId="14" fillId="0" borderId="2" xfId="0" applyNumberFormat="1" applyFont="1" applyBorder="1" applyAlignment="1">
      <alignment horizontal="right" vertical="center" wrapText="1"/>
    </xf>
    <xf numFmtId="3" fontId="15" fillId="0" borderId="2" xfId="0" applyNumberFormat="1" applyFont="1" applyBorder="1" applyAlignment="1">
      <alignment horizontal="right" vertical="center" wrapText="1"/>
    </xf>
    <xf numFmtId="3" fontId="15" fillId="0" borderId="3" xfId="0" applyNumberFormat="1" applyFont="1" applyBorder="1" applyAlignment="1">
      <alignment horizontal="right" vertical="center" wrapText="1"/>
    </xf>
    <xf numFmtId="3" fontId="14" fillId="9" borderId="2" xfId="0" applyNumberFormat="1" applyFont="1" applyFill="1" applyBorder="1" applyAlignment="1">
      <alignment horizontal="right" vertical="center" wrapText="1"/>
    </xf>
    <xf numFmtId="3" fontId="15" fillId="9" borderId="2" xfId="0" applyNumberFormat="1" applyFont="1" applyFill="1" applyBorder="1" applyAlignment="1">
      <alignment horizontal="right" vertical="center" wrapText="1"/>
    </xf>
    <xf numFmtId="3" fontId="15" fillId="9" borderId="3" xfId="0" applyNumberFormat="1" applyFont="1" applyFill="1" applyBorder="1" applyAlignment="1">
      <alignment horizontal="right" vertical="center" wrapText="1"/>
    </xf>
    <xf numFmtId="3" fontId="69" fillId="9" borderId="2" xfId="0" applyNumberFormat="1" applyFont="1" applyFill="1" applyBorder="1" applyAlignment="1">
      <alignment horizontal="right" vertical="center" wrapText="1"/>
    </xf>
    <xf numFmtId="3" fontId="68" fillId="9" borderId="2" xfId="0" applyNumberFormat="1" applyFont="1" applyFill="1" applyBorder="1" applyAlignment="1">
      <alignment horizontal="right" vertical="center" wrapText="1"/>
    </xf>
    <xf numFmtId="3" fontId="68" fillId="9" borderId="3" xfId="0" applyNumberFormat="1" applyFont="1" applyFill="1" applyBorder="1" applyAlignment="1">
      <alignment horizontal="right" vertical="center" wrapText="1"/>
    </xf>
    <xf numFmtId="3" fontId="69" fillId="0" borderId="2" xfId="0" applyNumberFormat="1" applyFont="1" applyBorder="1" applyAlignment="1">
      <alignment horizontal="right" vertical="center" wrapText="1"/>
    </xf>
    <xf numFmtId="3" fontId="68" fillId="0" borderId="2" xfId="0" applyNumberFormat="1" applyFont="1" applyBorder="1" applyAlignment="1">
      <alignment horizontal="right" vertical="center" wrapText="1"/>
    </xf>
    <xf numFmtId="3" fontId="68" fillId="0" borderId="3" xfId="0" applyNumberFormat="1" applyFont="1" applyBorder="1" applyAlignment="1">
      <alignment horizontal="right" vertical="center" wrapText="1"/>
    </xf>
    <xf numFmtId="0" fontId="2" fillId="0" borderId="0" xfId="12" applyFont="1"/>
    <xf numFmtId="166" fontId="69" fillId="0" borderId="2" xfId="0" applyNumberFormat="1" applyFont="1" applyBorder="1" applyAlignment="1">
      <alignment horizontal="right" vertical="center" wrapText="1"/>
    </xf>
    <xf numFmtId="166" fontId="69" fillId="9" borderId="2" xfId="0" applyNumberFormat="1" applyFont="1" applyFill="1" applyBorder="1" applyAlignment="1">
      <alignment horizontal="right" vertical="center" wrapText="1"/>
    </xf>
    <xf numFmtId="166" fontId="68" fillId="9" borderId="2" xfId="0" applyNumberFormat="1" applyFont="1" applyFill="1" applyBorder="1" applyAlignment="1">
      <alignment horizontal="right" vertical="center" wrapText="1"/>
    </xf>
    <xf numFmtId="166" fontId="68" fillId="9" borderId="3" xfId="0" applyNumberFormat="1" applyFont="1" applyFill="1" applyBorder="1" applyAlignment="1">
      <alignment horizontal="right" vertical="center" wrapText="1"/>
    </xf>
    <xf numFmtId="168" fontId="14" fillId="0" borderId="2" xfId="0" applyNumberFormat="1" applyFont="1" applyBorder="1" applyAlignment="1">
      <alignment horizontal="right" vertical="center" wrapText="1"/>
    </xf>
    <xf numFmtId="168" fontId="15" fillId="0" borderId="2" xfId="0" applyNumberFormat="1" applyFont="1" applyBorder="1" applyAlignment="1">
      <alignment horizontal="right" vertical="center" wrapText="1"/>
    </xf>
    <xf numFmtId="168" fontId="15" fillId="0" borderId="3" xfId="0" applyNumberFormat="1" applyFont="1" applyBorder="1" applyAlignment="1">
      <alignment horizontal="right" vertical="center" wrapText="1"/>
    </xf>
    <xf numFmtId="0" fontId="14" fillId="9" borderId="3" xfId="12" applyFont="1" applyFill="1" applyBorder="1" applyAlignment="1">
      <alignment horizontal="right" vertical="center" wrapText="1"/>
    </xf>
    <xf numFmtId="3" fontId="14" fillId="9" borderId="2" xfId="12" applyNumberFormat="1" applyFont="1" applyFill="1" applyBorder="1" applyAlignment="1">
      <alignment horizontal="right" vertical="center" wrapText="1"/>
    </xf>
    <xf numFmtId="169" fontId="14" fillId="9" borderId="2" xfId="20" applyNumberFormat="1" applyFont="1" applyFill="1" applyBorder="1" applyAlignment="1">
      <alignment horizontal="right" vertical="center" wrapText="1"/>
    </xf>
    <xf numFmtId="3" fontId="15" fillId="9" borderId="2" xfId="12" applyNumberFormat="1" applyFont="1" applyFill="1" applyBorder="1" applyAlignment="1">
      <alignment horizontal="right" vertical="center" wrapText="1"/>
    </xf>
    <xf numFmtId="169" fontId="15" fillId="9" borderId="2" xfId="20" applyNumberFormat="1" applyFont="1" applyFill="1" applyBorder="1" applyAlignment="1">
      <alignment horizontal="right" vertical="center" wrapText="1"/>
    </xf>
    <xf numFmtId="0" fontId="15" fillId="9" borderId="3" xfId="12" applyFont="1" applyFill="1" applyBorder="1" applyAlignment="1">
      <alignment horizontal="right" vertical="center" wrapText="1"/>
    </xf>
    <xf numFmtId="169" fontId="15" fillId="9" borderId="3" xfId="20" applyNumberFormat="1" applyFont="1" applyFill="1" applyBorder="1" applyAlignment="1">
      <alignment horizontal="right" vertical="center" wrapText="1"/>
    </xf>
    <xf numFmtId="1" fontId="15" fillId="9" borderId="3" xfId="12" applyNumberFormat="1" applyFont="1" applyFill="1" applyBorder="1" applyAlignment="1">
      <alignment horizontal="right" vertical="center" wrapText="1"/>
    </xf>
    <xf numFmtId="0" fontId="14" fillId="9" borderId="11" xfId="12" applyFont="1" applyFill="1" applyBorder="1" applyAlignment="1">
      <alignment horizontal="right" vertical="center" wrapText="1"/>
    </xf>
    <xf numFmtId="0" fontId="67" fillId="0" borderId="0" xfId="12" applyFont="1"/>
    <xf numFmtId="0" fontId="21" fillId="10" borderId="1" xfId="12" applyFont="1" applyFill="1" applyBorder="1" applyAlignment="1">
      <alignment horizontal="right" vertical="center" wrapText="1"/>
    </xf>
    <xf numFmtId="168" fontId="21" fillId="2" borderId="2" xfId="12" applyNumberFormat="1" applyFont="1" applyFill="1" applyBorder="1" applyAlignment="1">
      <alignment horizontal="right" vertical="center" wrapText="1"/>
    </xf>
    <xf numFmtId="168" fontId="21" fillId="9" borderId="2" xfId="12" applyNumberFormat="1" applyFont="1" applyFill="1" applyBorder="1" applyAlignment="1">
      <alignment horizontal="right" vertical="center" wrapText="1"/>
    </xf>
    <xf numFmtId="168" fontId="22" fillId="2" borderId="2" xfId="12" applyNumberFormat="1" applyFont="1" applyFill="1" applyBorder="1" applyAlignment="1">
      <alignment horizontal="right" vertical="center" wrapText="1"/>
    </xf>
    <xf numFmtId="168" fontId="22" fillId="9" borderId="2" xfId="12" applyNumberFormat="1" applyFont="1" applyFill="1" applyBorder="1" applyAlignment="1">
      <alignment horizontal="right" vertical="center" wrapText="1"/>
    </xf>
    <xf numFmtId="168" fontId="15" fillId="2" borderId="3" xfId="12" applyNumberFormat="1" applyFont="1" applyFill="1" applyBorder="1" applyAlignment="1">
      <alignment horizontal="right" vertical="center" wrapText="1"/>
    </xf>
    <xf numFmtId="168" fontId="15" fillId="9" borderId="3" xfId="12" applyNumberFormat="1" applyFont="1" applyFill="1" applyBorder="1" applyAlignment="1">
      <alignment horizontal="right" vertical="center" wrapText="1"/>
    </xf>
    <xf numFmtId="3" fontId="21" fillId="2" borderId="2" xfId="12" applyNumberFormat="1" applyFont="1" applyFill="1" applyBorder="1" applyAlignment="1">
      <alignment horizontal="right" vertical="center" wrapText="1"/>
    </xf>
    <xf numFmtId="3" fontId="22" fillId="2" borderId="2" xfId="12" applyNumberFormat="1" applyFont="1" applyFill="1" applyBorder="1" applyAlignment="1">
      <alignment horizontal="right" vertical="center" wrapText="1"/>
    </xf>
    <xf numFmtId="0" fontId="1" fillId="0" borderId="0" xfId="12" applyFont="1"/>
    <xf numFmtId="3" fontId="22" fillId="2" borderId="3" xfId="12" applyNumberFormat="1" applyFont="1" applyFill="1" applyBorder="1" applyAlignment="1">
      <alignment horizontal="right" vertical="center" wrapText="1"/>
    </xf>
    <xf numFmtId="169" fontId="21" fillId="2" borderId="2" xfId="20" applyNumberFormat="1" applyFont="1" applyFill="1" applyBorder="1" applyAlignment="1">
      <alignment horizontal="right" vertical="center" wrapText="1"/>
    </xf>
    <xf numFmtId="169" fontId="22" fillId="2" borderId="2" xfId="20" applyNumberFormat="1" applyFont="1" applyFill="1" applyBorder="1" applyAlignment="1">
      <alignment horizontal="right" vertical="center" wrapText="1"/>
    </xf>
    <xf numFmtId="168" fontId="21" fillId="4" borderId="2" xfId="12" applyNumberFormat="1" applyFont="1" applyFill="1" applyBorder="1" applyAlignment="1">
      <alignment horizontal="right" vertical="center" wrapText="1"/>
    </xf>
    <xf numFmtId="168" fontId="22" fillId="2" borderId="3" xfId="12" applyNumberFormat="1" applyFont="1" applyFill="1" applyBorder="1" applyAlignment="1">
      <alignment horizontal="right" vertical="center" wrapText="1"/>
    </xf>
    <xf numFmtId="168" fontId="22" fillId="4" borderId="8" xfId="12" applyNumberFormat="1" applyFont="1" applyFill="1" applyBorder="1" applyAlignment="1">
      <alignment horizontal="right" vertical="center" wrapText="1"/>
    </xf>
    <xf numFmtId="3" fontId="21" fillId="9" borderId="2" xfId="12" applyNumberFormat="1" applyFont="1" applyFill="1" applyBorder="1" applyAlignment="1">
      <alignment horizontal="right" vertical="center" wrapText="1"/>
    </xf>
    <xf numFmtId="169" fontId="21" fillId="9" borderId="2" xfId="20" applyNumberFormat="1" applyFont="1" applyFill="1" applyBorder="1" applyAlignment="1">
      <alignment horizontal="right" vertical="center" wrapText="1"/>
    </xf>
    <xf numFmtId="3" fontId="22" fillId="9" borderId="2" xfId="12" applyNumberFormat="1" applyFont="1" applyFill="1" applyBorder="1" applyAlignment="1">
      <alignment horizontal="right" vertical="center" wrapText="1"/>
    </xf>
    <xf numFmtId="169" fontId="22" fillId="9" borderId="2" xfId="20" applyNumberFormat="1" applyFont="1" applyFill="1" applyBorder="1" applyAlignment="1">
      <alignment horizontal="right" vertical="center" wrapText="1"/>
    </xf>
    <xf numFmtId="3" fontId="22" fillId="9" borderId="3" xfId="12" applyNumberFormat="1" applyFont="1" applyFill="1" applyBorder="1" applyAlignment="1">
      <alignment horizontal="right" vertical="center" wrapText="1"/>
    </xf>
    <xf numFmtId="169" fontId="22" fillId="9" borderId="8" xfId="20" applyNumberFormat="1" applyFont="1" applyFill="1" applyBorder="1" applyAlignment="1">
      <alignment horizontal="right" vertical="center" wrapText="1"/>
    </xf>
    <xf numFmtId="169" fontId="22" fillId="0" borderId="8" xfId="20" applyNumberFormat="1" applyFont="1" applyFill="1" applyBorder="1" applyAlignment="1">
      <alignment horizontal="right" vertical="center" wrapText="1"/>
    </xf>
    <xf numFmtId="0" fontId="21" fillId="10" borderId="3" xfId="12" applyFont="1" applyFill="1" applyBorder="1" applyAlignment="1">
      <alignment horizontal="right" vertical="center" wrapText="1"/>
    </xf>
    <xf numFmtId="10" fontId="15" fillId="2" borderId="2" xfId="20" applyNumberFormat="1" applyFont="1" applyFill="1" applyBorder="1" applyAlignment="1">
      <alignment horizontal="right" vertical="center" wrapText="1"/>
    </xf>
    <xf numFmtId="10" fontId="15" fillId="4" borderId="2" xfId="20" applyNumberFormat="1" applyFont="1" applyFill="1" applyBorder="1" applyAlignment="1">
      <alignment horizontal="right" vertical="center" wrapText="1"/>
    </xf>
    <xf numFmtId="169" fontId="15" fillId="4" borderId="3" xfId="20" applyNumberFormat="1" applyFont="1" applyFill="1" applyBorder="1" applyAlignment="1">
      <alignment horizontal="right" vertical="center" wrapText="1"/>
    </xf>
    <xf numFmtId="1" fontId="37" fillId="7" borderId="12" xfId="15" applyNumberFormat="1" applyFont="1" applyFill="1" applyBorder="1" applyAlignment="1">
      <alignment horizontal="center" vertical="center"/>
    </xf>
    <xf numFmtId="2" fontId="0" fillId="0" borderId="0" xfId="0" applyNumberFormat="1"/>
    <xf numFmtId="43" fontId="38" fillId="7" borderId="21" xfId="15" applyNumberFormat="1" applyFont="1" applyFill="1" applyBorder="1" applyAlignment="1">
      <alignment horizontal="right" vertical="center"/>
    </xf>
    <xf numFmtId="168" fontId="38" fillId="7" borderId="21" xfId="15" applyNumberFormat="1" applyFont="1" applyFill="1" applyBorder="1" applyAlignment="1">
      <alignment horizontal="right" vertical="center"/>
    </xf>
    <xf numFmtId="9" fontId="25" fillId="0" borderId="16" xfId="15" applyNumberFormat="1" applyFont="1" applyBorder="1" applyAlignment="1">
      <alignment horizontal="right"/>
    </xf>
    <xf numFmtId="9" fontId="38" fillId="7" borderId="21" xfId="10" applyFont="1" applyFill="1" applyBorder="1" applyAlignment="1">
      <alignment horizontal="right"/>
    </xf>
    <xf numFmtId="178" fontId="38" fillId="7" borderId="16" xfId="15" applyNumberFormat="1" applyFont="1" applyFill="1" applyBorder="1" applyAlignment="1">
      <alignment horizontal="center" vertical="center"/>
    </xf>
    <xf numFmtId="167" fontId="37" fillId="7" borderId="21" xfId="3" applyNumberFormat="1" applyFont="1" applyFill="1" applyBorder="1" applyAlignment="1">
      <alignment horizontal="right"/>
    </xf>
    <xf numFmtId="1" fontId="37" fillId="7" borderId="21" xfId="15" applyNumberFormat="1" applyFont="1" applyFill="1" applyBorder="1" applyAlignment="1">
      <alignment horizontal="center" vertical="center"/>
    </xf>
    <xf numFmtId="0" fontId="37" fillId="7" borderId="21" xfId="3" applyNumberFormat="1" applyFont="1" applyFill="1" applyBorder="1" applyAlignment="1">
      <alignment horizontal="right"/>
    </xf>
    <xf numFmtId="167" fontId="34" fillId="6" borderId="0" xfId="3" applyNumberFormat="1" applyFont="1" applyFill="1" applyBorder="1" applyAlignment="1">
      <alignment horizontal="right"/>
    </xf>
    <xf numFmtId="0" fontId="34" fillId="6" borderId="0" xfId="3" applyNumberFormat="1" applyFont="1" applyFill="1" applyBorder="1" applyAlignment="1">
      <alignment horizontal="center"/>
    </xf>
    <xf numFmtId="3" fontId="37" fillId="7" borderId="18" xfId="3" applyNumberFormat="1" applyFont="1" applyFill="1" applyBorder="1" applyAlignment="1">
      <alignment horizontal="right"/>
    </xf>
    <xf numFmtId="1" fontId="37" fillId="7" borderId="37" xfId="3" applyNumberFormat="1" applyFont="1" applyFill="1" applyBorder="1" applyAlignment="1">
      <alignment horizontal="right"/>
    </xf>
    <xf numFmtId="168" fontId="1" fillId="6" borderId="0" xfId="10" applyNumberFormat="1" applyFont="1" applyFill="1"/>
    <xf numFmtId="2" fontId="1" fillId="6" borderId="0" xfId="10" applyNumberFormat="1" applyFont="1" applyFill="1" applyAlignment="1">
      <alignment horizontal="right"/>
    </xf>
    <xf numFmtId="167" fontId="37" fillId="7" borderId="39" xfId="3" applyNumberFormat="1" applyFont="1" applyFill="1" applyBorder="1" applyAlignment="1">
      <alignment horizontal="right"/>
    </xf>
    <xf numFmtId="0" fontId="37" fillId="7" borderId="37" xfId="3" applyNumberFormat="1" applyFont="1" applyFill="1" applyBorder="1" applyAlignment="1">
      <alignment horizontal="right"/>
    </xf>
    <xf numFmtId="3" fontId="37" fillId="7" borderId="37" xfId="15" applyNumberFormat="1" applyFont="1" applyFill="1" applyBorder="1" applyAlignment="1">
      <alignment horizontal="right"/>
    </xf>
    <xf numFmtId="3" fontId="37" fillId="7" borderId="14" xfId="3" applyNumberFormat="1" applyFont="1" applyFill="1" applyBorder="1"/>
    <xf numFmtId="3" fontId="37" fillId="7" borderId="14" xfId="3" applyNumberFormat="1" applyFont="1" applyFill="1" applyBorder="1" applyAlignment="1">
      <alignment horizontal="right"/>
    </xf>
    <xf numFmtId="0" fontId="5" fillId="0" borderId="48" xfId="0" applyFont="1" applyBorder="1" applyAlignment="1">
      <alignment horizontal="center" vertical="center" wrapText="1"/>
    </xf>
    <xf numFmtId="9" fontId="5" fillId="0" borderId="48" xfId="0" applyNumberFormat="1" applyFont="1" applyBorder="1" applyAlignment="1">
      <alignment horizontal="center" vertical="center" wrapText="1"/>
    </xf>
    <xf numFmtId="0" fontId="5" fillId="0" borderId="50" xfId="0" applyFont="1" applyBorder="1" applyAlignment="1">
      <alignment horizontal="center" vertical="center" wrapText="1"/>
    </xf>
    <xf numFmtId="9" fontId="5" fillId="0" borderId="48" xfId="10" applyFont="1" applyFill="1" applyBorder="1" applyAlignment="1">
      <alignment horizontal="center" vertical="center" wrapText="1"/>
    </xf>
    <xf numFmtId="0" fontId="63" fillId="0" borderId="44" xfId="0" applyFont="1" applyBorder="1" applyAlignment="1">
      <alignment vertical="center" wrapText="1"/>
    </xf>
    <xf numFmtId="0" fontId="0" fillId="0" borderId="48" xfId="0" applyBorder="1" applyAlignment="1">
      <alignment horizontal="center" vertical="center" wrapText="1"/>
    </xf>
    <xf numFmtId="10" fontId="0" fillId="0" borderId="0" xfId="10" applyNumberFormat="1" applyFont="1" applyFill="1"/>
    <xf numFmtId="174" fontId="5" fillId="0" borderId="0" xfId="3" applyNumberFormat="1" applyFont="1" applyFill="1"/>
    <xf numFmtId="177" fontId="5" fillId="0" borderId="0" xfId="3" applyNumberFormat="1" applyFont="1" applyFill="1"/>
    <xf numFmtId="167" fontId="5" fillId="0" borderId="0" xfId="3" applyNumberFormat="1" applyFont="1" applyFill="1"/>
    <xf numFmtId="166" fontId="12" fillId="2" borderId="3" xfId="12" applyNumberFormat="1" applyFont="1" applyFill="1" applyBorder="1" applyAlignment="1">
      <alignment horizontal="right" vertical="center" wrapText="1"/>
    </xf>
    <xf numFmtId="0" fontId="5" fillId="0" borderId="0" xfId="0" applyFont="1" applyAlignment="1">
      <alignment horizontal="left"/>
    </xf>
    <xf numFmtId="0" fontId="12" fillId="2" borderId="4" xfId="12" applyFont="1" applyFill="1" applyBorder="1" applyAlignment="1">
      <alignment horizontal="left" vertical="center" wrapText="1"/>
    </xf>
    <xf numFmtId="0" fontId="10" fillId="2" borderId="1" xfId="12" applyFont="1" applyFill="1" applyBorder="1" applyAlignment="1">
      <alignment horizontal="right" vertical="center" wrapText="1"/>
    </xf>
    <xf numFmtId="0" fontId="10" fillId="3" borderId="1" xfId="12" applyFont="1" applyFill="1" applyBorder="1" applyAlignment="1">
      <alignment horizontal="right" vertical="center" wrapText="1"/>
    </xf>
    <xf numFmtId="0" fontId="10" fillId="3" borderId="1" xfId="12" applyFont="1" applyFill="1" applyBorder="1" applyAlignment="1">
      <alignment horizontal="center" vertical="center" wrapText="1"/>
    </xf>
    <xf numFmtId="0" fontId="18" fillId="0" borderId="5" xfId="12" applyFont="1" applyBorder="1" applyAlignment="1">
      <alignment horizontal="left" vertical="center" wrapText="1"/>
    </xf>
    <xf numFmtId="0" fontId="18" fillId="0" borderId="2" xfId="12" applyFont="1" applyBorder="1" applyAlignment="1">
      <alignment horizontal="left" vertical="center" wrapText="1"/>
    </xf>
    <xf numFmtId="0" fontId="18" fillId="0" borderId="3" xfId="12" applyFont="1" applyBorder="1" applyAlignment="1">
      <alignment horizontal="left" vertical="center" wrapText="1"/>
    </xf>
    <xf numFmtId="0" fontId="3" fillId="0" borderId="4" xfId="12" applyBorder="1" applyAlignment="1">
      <alignment horizontal="left" vertical="center" wrapText="1"/>
    </xf>
    <xf numFmtId="0" fontId="10" fillId="2" borderId="1" xfId="12" applyFont="1" applyFill="1" applyBorder="1" applyAlignment="1">
      <alignment horizontal="center" vertical="center" wrapText="1"/>
    </xf>
    <xf numFmtId="0" fontId="14" fillId="2" borderId="4" xfId="12" applyFont="1" applyFill="1" applyBorder="1" applyAlignment="1">
      <alignment horizontal="left" vertical="center" wrapText="1"/>
    </xf>
    <xf numFmtId="0" fontId="14" fillId="2" borderId="2" xfId="12" applyFont="1" applyFill="1" applyBorder="1" applyAlignment="1">
      <alignment horizontal="left" vertical="center" wrapText="1"/>
    </xf>
    <xf numFmtId="0" fontId="16" fillId="0" borderId="5" xfId="12" applyFont="1" applyBorder="1" applyAlignment="1">
      <alignment horizontal="left" vertical="center"/>
    </xf>
    <xf numFmtId="0" fontId="16" fillId="0" borderId="2" xfId="12" applyFont="1" applyBorder="1" applyAlignment="1">
      <alignment horizontal="left" vertical="center"/>
    </xf>
    <xf numFmtId="0" fontId="16" fillId="0" borderId="5" xfId="12" applyFont="1" applyBorder="1" applyAlignment="1">
      <alignment horizontal="left" vertical="center" wrapText="1"/>
    </xf>
    <xf numFmtId="0" fontId="16" fillId="0" borderId="2" xfId="12" applyFont="1" applyBorder="1" applyAlignment="1">
      <alignment horizontal="left" vertical="center" wrapText="1"/>
    </xf>
    <xf numFmtId="0" fontId="21" fillId="2" borderId="9" xfId="12" applyFont="1" applyFill="1" applyBorder="1" applyAlignment="1">
      <alignment horizontal="left" vertical="center" wrapText="1"/>
    </xf>
    <xf numFmtId="0" fontId="21" fillId="2" borderId="4" xfId="12" applyFont="1" applyFill="1" applyBorder="1" applyAlignment="1">
      <alignment vertical="center" wrapText="1"/>
    </xf>
    <xf numFmtId="0" fontId="21" fillId="2" borderId="3" xfId="12" applyFont="1" applyFill="1" applyBorder="1" applyAlignment="1">
      <alignment vertical="center" wrapText="1"/>
    </xf>
    <xf numFmtId="0" fontId="14" fillId="2" borderId="1" xfId="12" applyFont="1" applyFill="1" applyBorder="1" applyAlignment="1">
      <alignment horizontal="right" vertical="center" wrapText="1"/>
    </xf>
    <xf numFmtId="0" fontId="14" fillId="3" borderId="1" xfId="12" applyFont="1" applyFill="1" applyBorder="1" applyAlignment="1">
      <alignment horizontal="right" vertical="center" wrapText="1"/>
    </xf>
    <xf numFmtId="0" fontId="20" fillId="0" borderId="10" xfId="12" applyFont="1" applyBorder="1" applyAlignment="1">
      <alignment horizontal="left"/>
    </xf>
    <xf numFmtId="0" fontId="3" fillId="0" borderId="10" xfId="12" applyBorder="1" applyAlignment="1">
      <alignment horizontal="left"/>
    </xf>
    <xf numFmtId="0" fontId="15" fillId="2" borderId="4" xfId="12" applyFont="1" applyFill="1" applyBorder="1" applyAlignment="1">
      <alignment horizontal="left" vertical="center" wrapText="1"/>
    </xf>
    <xf numFmtId="0" fontId="22" fillId="2" borderId="0" xfId="12" applyFont="1" applyFill="1" applyAlignment="1">
      <alignment horizontal="left" vertical="center" wrapText="1"/>
    </xf>
    <xf numFmtId="0" fontId="21" fillId="2" borderId="1" xfId="12" applyFont="1" applyFill="1" applyBorder="1" applyAlignment="1">
      <alignment horizontal="right" vertical="center" wrapText="1"/>
    </xf>
    <xf numFmtId="0" fontId="21" fillId="10" borderId="1" xfId="12" applyFont="1" applyFill="1" applyBorder="1" applyAlignment="1">
      <alignment horizontal="right" vertical="center" wrapText="1"/>
    </xf>
    <xf numFmtId="0" fontId="14" fillId="3" borderId="3" xfId="12" applyFont="1" applyFill="1" applyBorder="1" applyAlignment="1">
      <alignment horizontal="right" vertical="center" wrapText="1"/>
    </xf>
    <xf numFmtId="0" fontId="0" fillId="0" borderId="0" xfId="0" applyAlignment="1">
      <alignment horizontal="left"/>
    </xf>
    <xf numFmtId="0" fontId="26" fillId="0" borderId="0" xfId="15" applyFont="1" applyAlignment="1">
      <alignment horizontal="left"/>
    </xf>
    <xf numFmtId="0" fontId="25" fillId="0" borderId="0" xfId="15" applyFont="1" applyAlignment="1">
      <alignment horizontal="center"/>
    </xf>
    <xf numFmtId="0" fontId="25" fillId="0" borderId="0" xfId="15" applyFont="1" applyAlignment="1">
      <alignment horizontal="left" wrapText="1"/>
    </xf>
    <xf numFmtId="0" fontId="25" fillId="0" borderId="0" xfId="15" applyFont="1" applyAlignment="1">
      <alignment horizontal="left"/>
    </xf>
    <xf numFmtId="0" fontId="28" fillId="0" borderId="0" xfId="15" applyFont="1" applyAlignment="1">
      <alignment horizontal="left" wrapText="1"/>
    </xf>
    <xf numFmtId="0" fontId="25" fillId="6" borderId="0" xfId="15" applyFont="1" applyFill="1" applyAlignment="1">
      <alignment horizontal="center"/>
    </xf>
    <xf numFmtId="0" fontId="31" fillId="6" borderId="12" xfId="15" applyFont="1" applyFill="1" applyBorder="1" applyAlignment="1">
      <alignment horizontal="center" vertical="center"/>
    </xf>
    <xf numFmtId="49" fontId="31" fillId="6" borderId="12" xfId="15" applyNumberFormat="1" applyFont="1" applyFill="1" applyBorder="1" applyAlignment="1">
      <alignment horizontal="center" vertical="center"/>
    </xf>
    <xf numFmtId="0" fontId="29" fillId="6" borderId="14" xfId="15" applyFont="1" applyFill="1" applyBorder="1" applyAlignment="1">
      <alignment horizontal="left" vertical="center" wrapText="1"/>
    </xf>
    <xf numFmtId="0" fontId="29" fillId="6" borderId="0" xfId="15" applyFont="1" applyFill="1" applyAlignment="1">
      <alignment horizontal="left" vertical="center" wrapText="1"/>
    </xf>
    <xf numFmtId="0" fontId="29" fillId="6" borderId="12" xfId="15" applyFont="1" applyFill="1" applyBorder="1" applyAlignment="1">
      <alignment horizontal="left" vertical="center" wrapText="1"/>
    </xf>
    <xf numFmtId="0" fontId="29" fillId="0" borderId="14" xfId="15" applyFont="1" applyBorder="1" applyAlignment="1">
      <alignment horizontal="left" vertical="center" wrapText="1"/>
    </xf>
    <xf numFmtId="0" fontId="29" fillId="0" borderId="0" xfId="15" applyFont="1" applyAlignment="1">
      <alignment horizontal="left" vertical="center" wrapText="1"/>
    </xf>
    <xf numFmtId="0" fontId="29" fillId="0" borderId="18" xfId="15" applyFont="1" applyBorder="1" applyAlignment="1">
      <alignment horizontal="left" vertical="center" wrapText="1"/>
    </xf>
    <xf numFmtId="0" fontId="29" fillId="0" borderId="12" xfId="15" applyFont="1" applyBorder="1" applyAlignment="1">
      <alignment horizontal="left" vertical="center" wrapText="1"/>
    </xf>
    <xf numFmtId="0" fontId="29" fillId="6" borderId="14" xfId="15" applyFont="1" applyFill="1" applyBorder="1" applyAlignment="1">
      <alignment horizontal="left" vertical="center"/>
    </xf>
    <xf numFmtId="0" fontId="29" fillId="6" borderId="0" xfId="15" applyFont="1" applyFill="1" applyAlignment="1">
      <alignment horizontal="left" vertical="center"/>
    </xf>
    <xf numFmtId="0" fontId="29" fillId="6" borderId="12" xfId="15" applyFont="1" applyFill="1" applyBorder="1" applyAlignment="1">
      <alignment horizontal="left" vertical="center"/>
    </xf>
    <xf numFmtId="0" fontId="31" fillId="7" borderId="12" xfId="15" applyFont="1" applyFill="1" applyBorder="1" applyAlignment="1">
      <alignment horizontal="center" vertical="center"/>
    </xf>
    <xf numFmtId="0" fontId="30" fillId="6" borderId="0" xfId="15" applyFont="1" applyFill="1" applyAlignment="1">
      <alignment horizontal="center" vertical="center"/>
    </xf>
    <xf numFmtId="0" fontId="31" fillId="6" borderId="0" xfId="15" applyFont="1" applyFill="1" applyAlignment="1">
      <alignment horizontal="center" vertical="center"/>
    </xf>
    <xf numFmtId="0" fontId="46" fillId="0" borderId="0" xfId="15" applyFont="1" applyAlignment="1">
      <alignment horizontal="left" vertical="center" wrapText="1"/>
    </xf>
    <xf numFmtId="0" fontId="45" fillId="0" borderId="0" xfId="15" applyFont="1" applyAlignment="1">
      <alignment horizontal="left" vertical="center" wrapText="1"/>
    </xf>
    <xf numFmtId="0" fontId="25" fillId="6" borderId="14" xfId="15" applyFont="1" applyFill="1" applyBorder="1" applyAlignment="1">
      <alignment horizontal="left" vertical="center" wrapText="1"/>
    </xf>
    <xf numFmtId="0" fontId="25" fillId="6" borderId="0" xfId="15" applyFont="1" applyFill="1" applyAlignment="1">
      <alignment horizontal="left" vertical="center" wrapText="1"/>
    </xf>
    <xf numFmtId="0" fontId="25" fillId="6" borderId="12" xfId="15" applyFont="1" applyFill="1" applyBorder="1" applyAlignment="1">
      <alignment horizontal="left" vertical="center" wrapText="1"/>
    </xf>
    <xf numFmtId="0" fontId="26" fillId="6" borderId="0" xfId="15" applyFont="1" applyFill="1" applyAlignment="1">
      <alignment horizontal="left" vertical="center" wrapText="1"/>
    </xf>
    <xf numFmtId="0" fontId="38" fillId="6" borderId="0" xfId="15" applyFont="1" applyFill="1" applyAlignment="1">
      <alignment horizontal="center" vertical="center" wrapText="1"/>
    </xf>
    <xf numFmtId="0" fontId="43" fillId="6" borderId="14" xfId="15" applyFont="1" applyFill="1" applyBorder="1" applyAlignment="1">
      <alignment horizontal="left" vertical="top" wrapText="1"/>
    </xf>
    <xf numFmtId="0" fontId="44" fillId="6" borderId="14" xfId="15" applyFont="1" applyFill="1" applyBorder="1" applyAlignment="1">
      <alignment horizontal="left" vertical="top" wrapText="1"/>
    </xf>
    <xf numFmtId="0" fontId="25" fillId="6" borderId="0" xfId="15" applyFont="1" applyFill="1" applyAlignment="1">
      <alignment horizontal="center" vertical="center"/>
    </xf>
    <xf numFmtId="0" fontId="38" fillId="6" borderId="12" xfId="15" applyFont="1" applyFill="1" applyBorder="1" applyAlignment="1">
      <alignment horizontal="center" vertical="center"/>
    </xf>
    <xf numFmtId="0" fontId="45" fillId="6" borderId="0" xfId="15" applyFont="1" applyFill="1" applyAlignment="1">
      <alignment horizontal="left" vertical="top" wrapText="1"/>
    </xf>
    <xf numFmtId="0" fontId="44" fillId="6" borderId="0" xfId="15" applyFont="1" applyFill="1" applyAlignment="1">
      <alignment horizontal="left" vertical="top" wrapText="1"/>
    </xf>
    <xf numFmtId="0" fontId="25" fillId="6" borderId="14" xfId="15" applyFont="1" applyFill="1" applyBorder="1" applyAlignment="1">
      <alignment horizontal="center" vertical="center"/>
    </xf>
    <xf numFmtId="0" fontId="25" fillId="6" borderId="12" xfId="15" applyFont="1" applyFill="1" applyBorder="1" applyAlignment="1">
      <alignment horizontal="center" vertical="center"/>
    </xf>
    <xf numFmtId="0" fontId="25" fillId="6" borderId="14" xfId="15" applyFont="1" applyFill="1" applyBorder="1" applyAlignment="1">
      <alignment horizontal="left" vertical="center"/>
    </xf>
    <xf numFmtId="0" fontId="25" fillId="6" borderId="12" xfId="15" applyFont="1" applyFill="1" applyBorder="1" applyAlignment="1">
      <alignment horizontal="left" vertical="center"/>
    </xf>
    <xf numFmtId="0" fontId="28" fillId="6" borderId="14" xfId="15" applyFont="1" applyFill="1" applyBorder="1" applyAlignment="1">
      <alignment horizontal="left" vertical="center" wrapText="1"/>
    </xf>
    <xf numFmtId="168" fontId="25" fillId="0" borderId="18" xfId="16" applyNumberFormat="1" applyFont="1" applyFill="1" applyBorder="1" applyAlignment="1">
      <alignment horizontal="right" vertical="center"/>
    </xf>
    <xf numFmtId="0" fontId="9" fillId="6" borderId="27" xfId="15" applyFont="1" applyFill="1" applyBorder="1" applyAlignment="1">
      <alignment horizontal="center" wrapText="1"/>
    </xf>
    <xf numFmtId="0" fontId="3" fillId="6" borderId="29" xfId="15" applyFill="1" applyBorder="1" applyAlignment="1">
      <alignment horizontal="center"/>
    </xf>
    <xf numFmtId="0" fontId="3" fillId="6" borderId="33" xfId="15" applyFill="1" applyBorder="1" applyAlignment="1">
      <alignment horizontal="center"/>
    </xf>
    <xf numFmtId="0" fontId="25" fillId="6" borderId="28" xfId="15" applyFont="1" applyFill="1" applyBorder="1" applyAlignment="1">
      <alignment horizontal="center" vertical="center" wrapText="1"/>
    </xf>
    <xf numFmtId="0" fontId="25" fillId="6" borderId="30" xfId="15" applyFont="1" applyFill="1" applyBorder="1" applyAlignment="1">
      <alignment horizontal="center" vertical="center" wrapText="1"/>
    </xf>
    <xf numFmtId="0" fontId="25" fillId="6" borderId="34" xfId="15" applyFont="1" applyFill="1" applyBorder="1" applyAlignment="1">
      <alignment horizontal="center" vertical="center" wrapText="1"/>
    </xf>
    <xf numFmtId="0" fontId="38" fillId="6" borderId="0" xfId="15" applyFont="1" applyFill="1" applyAlignment="1">
      <alignment horizontal="left" vertical="center" wrapText="1"/>
    </xf>
    <xf numFmtId="0" fontId="45" fillId="6" borderId="0" xfId="15" applyFont="1" applyFill="1" applyAlignment="1">
      <alignment horizontal="left" vertical="center" wrapText="1"/>
    </xf>
    <xf numFmtId="0" fontId="44" fillId="6" borderId="0" xfId="15" applyFont="1" applyFill="1" applyAlignment="1">
      <alignment horizontal="left" vertical="center" wrapText="1"/>
    </xf>
    <xf numFmtId="0" fontId="31" fillId="6" borderId="0" xfId="15" applyFont="1" applyFill="1" applyAlignment="1">
      <alignment horizontal="center" vertical="center" wrapText="1"/>
    </xf>
    <xf numFmtId="0" fontId="31" fillId="6" borderId="14" xfId="15" applyFont="1" applyFill="1" applyBorder="1" applyAlignment="1">
      <alignment horizontal="center" vertical="center"/>
    </xf>
    <xf numFmtId="0" fontId="43" fillId="6" borderId="18" xfId="15" applyFont="1" applyFill="1" applyBorder="1" applyAlignment="1">
      <alignment horizontal="left" vertical="top" wrapText="1"/>
    </xf>
    <xf numFmtId="0" fontId="44" fillId="6" borderId="18" xfId="15" applyFont="1" applyFill="1" applyBorder="1" applyAlignment="1">
      <alignment horizontal="left" vertical="top"/>
    </xf>
    <xf numFmtId="0" fontId="26" fillId="6" borderId="0" xfId="15" applyFont="1" applyFill="1" applyAlignment="1">
      <alignment horizontal="left"/>
    </xf>
    <xf numFmtId="0" fontId="38" fillId="6" borderId="0" xfId="15" applyFont="1" applyFill="1" applyAlignment="1">
      <alignment horizontal="left"/>
    </xf>
    <xf numFmtId="0" fontId="38" fillId="6" borderId="12" xfId="15" applyFont="1" applyFill="1" applyBorder="1" applyAlignment="1">
      <alignment horizontal="center" vertical="center" wrapText="1"/>
    </xf>
    <xf numFmtId="0" fontId="38" fillId="6" borderId="0" xfId="15" applyFont="1" applyFill="1" applyAlignment="1">
      <alignment horizontal="center" vertical="center"/>
    </xf>
    <xf numFmtId="0" fontId="31" fillId="6" borderId="18" xfId="15" applyFont="1" applyFill="1" applyBorder="1" applyAlignment="1">
      <alignment horizontal="center" vertical="center"/>
    </xf>
    <xf numFmtId="0" fontId="38" fillId="6" borderId="30" xfId="15" applyFont="1" applyFill="1" applyBorder="1" applyAlignment="1">
      <alignment horizontal="center" vertical="center" wrapText="1"/>
    </xf>
    <xf numFmtId="0" fontId="38" fillId="6" borderId="34" xfId="15" applyFont="1" applyFill="1" applyBorder="1" applyAlignment="1">
      <alignment horizontal="center" vertical="center" wrapText="1"/>
    </xf>
    <xf numFmtId="0" fontId="34" fillId="6" borderId="21" xfId="15" applyFont="1" applyFill="1" applyBorder="1" applyAlignment="1">
      <alignment horizontal="center"/>
    </xf>
    <xf numFmtId="0" fontId="44" fillId="6" borderId="0" xfId="15" applyFont="1" applyFill="1" applyAlignment="1">
      <alignment horizontal="left" vertical="top"/>
    </xf>
    <xf numFmtId="0" fontId="31" fillId="6" borderId="22" xfId="15" applyFont="1" applyFill="1" applyBorder="1" applyAlignment="1">
      <alignment horizontal="center" vertical="center"/>
    </xf>
    <xf numFmtId="0" fontId="55" fillId="6" borderId="0" xfId="15" applyFont="1" applyFill="1" applyAlignment="1">
      <alignment horizontal="center" vertical="center"/>
    </xf>
    <xf numFmtId="0" fontId="55" fillId="6" borderId="12" xfId="15" applyFont="1" applyFill="1" applyBorder="1" applyAlignment="1">
      <alignment horizontal="center" vertical="center"/>
    </xf>
    <xf numFmtId="0" fontId="38" fillId="6" borderId="55" xfId="15" applyFont="1" applyFill="1" applyBorder="1" applyAlignment="1">
      <alignment horizontal="center" vertical="center" wrapText="1"/>
    </xf>
    <xf numFmtId="0" fontId="38" fillId="6" borderId="56" xfId="15" applyFont="1" applyFill="1" applyBorder="1" applyAlignment="1">
      <alignment horizontal="center" vertical="center" wrapText="1"/>
    </xf>
    <xf numFmtId="0" fontId="55" fillId="6" borderId="14" xfId="15" applyFont="1" applyFill="1" applyBorder="1" applyAlignment="1">
      <alignment horizontal="center" vertical="center"/>
    </xf>
    <xf numFmtId="0" fontId="31" fillId="6" borderId="12" xfId="15" applyFont="1" applyFill="1" applyBorder="1" applyAlignment="1">
      <alignment horizontal="center" vertical="center" wrapText="1"/>
    </xf>
    <xf numFmtId="0" fontId="55" fillId="6" borderId="0" xfId="15" applyFont="1" applyFill="1" applyAlignment="1">
      <alignment horizontal="center" vertical="center" wrapText="1"/>
    </xf>
    <xf numFmtId="0" fontId="55" fillId="6" borderId="12" xfId="15" applyFont="1" applyFill="1" applyBorder="1" applyAlignment="1">
      <alignment horizontal="center" vertical="center" wrapText="1"/>
    </xf>
    <xf numFmtId="0" fontId="43" fillId="0" borderId="0" xfId="15" applyFont="1" applyAlignment="1">
      <alignment horizontal="left" vertical="top" wrapText="1"/>
    </xf>
    <xf numFmtId="0" fontId="44" fillId="0" borderId="0" xfId="15" applyFont="1" applyAlignment="1">
      <alignment horizontal="left" vertical="top"/>
    </xf>
    <xf numFmtId="0" fontId="31" fillId="6" borderId="14" xfId="15" applyFont="1" applyFill="1" applyBorder="1" applyAlignment="1">
      <alignment horizontal="center" vertical="center" wrapText="1"/>
    </xf>
    <xf numFmtId="0" fontId="45" fillId="0" borderId="14" xfId="15" applyFont="1" applyBorder="1" applyAlignment="1">
      <alignment horizontal="left" vertical="top" wrapText="1"/>
    </xf>
    <xf numFmtId="0" fontId="44" fillId="0" borderId="14" xfId="15" applyFont="1" applyBorder="1" applyAlignment="1">
      <alignment horizontal="left" vertical="top" wrapText="1"/>
    </xf>
    <xf numFmtId="0" fontId="3" fillId="0" borderId="0" xfId="15" applyAlignment="1">
      <alignment horizontal="center"/>
    </xf>
    <xf numFmtId="0" fontId="38" fillId="6" borderId="0" xfId="15" applyFont="1" applyFill="1" applyAlignment="1">
      <alignment horizontal="left" wrapText="1"/>
    </xf>
    <xf numFmtId="0" fontId="55" fillId="6" borderId="14" xfId="15" applyFont="1" applyFill="1" applyBorder="1" applyAlignment="1">
      <alignment horizontal="center" vertical="center" wrapText="1"/>
    </xf>
    <xf numFmtId="0" fontId="60" fillId="0" borderId="14" xfId="15" applyFont="1" applyBorder="1" applyAlignment="1">
      <alignment horizontal="left" vertical="top" wrapText="1"/>
    </xf>
    <xf numFmtId="0" fontId="45" fillId="0" borderId="14" xfId="15" applyFont="1" applyBorder="1" applyAlignment="1">
      <alignment horizontal="left" vertical="top"/>
    </xf>
    <xf numFmtId="0" fontId="64" fillId="2" borderId="43" xfId="0" applyFont="1" applyFill="1" applyBorder="1" applyAlignment="1">
      <alignment horizontal="left" vertical="center" wrapText="1"/>
    </xf>
    <xf numFmtId="0" fontId="64" fillId="2" borderId="45" xfId="0" applyFont="1" applyFill="1" applyBorder="1" applyAlignment="1">
      <alignment horizontal="left" vertical="center" wrapText="1"/>
    </xf>
    <xf numFmtId="169" fontId="0" fillId="2" borderId="50" xfId="10" applyNumberFormat="1" applyFont="1" applyFill="1" applyBorder="1" applyAlignment="1">
      <alignment horizontal="center" vertical="center" wrapText="1"/>
    </xf>
    <xf numFmtId="169" fontId="0" fillId="2" borderId="53" xfId="10" applyNumberFormat="1" applyFont="1" applyFill="1" applyBorder="1" applyAlignment="1">
      <alignment horizontal="center" vertical="center" wrapText="1"/>
    </xf>
    <xf numFmtId="169" fontId="0" fillId="2" borderId="54" xfId="10" applyNumberFormat="1" applyFont="1" applyFill="1" applyBorder="1" applyAlignment="1">
      <alignment horizontal="center" vertical="center" wrapText="1"/>
    </xf>
    <xf numFmtId="0" fontId="61" fillId="2" borderId="0" xfId="0" applyFont="1" applyFill="1" applyAlignment="1">
      <alignment horizontal="justify" vertical="center" wrapText="1"/>
    </xf>
    <xf numFmtId="0" fontId="5" fillId="2" borderId="41" xfId="0" applyFont="1" applyFill="1" applyBorder="1" applyAlignment="1">
      <alignment horizontal="justify" vertical="center" wrapText="1"/>
    </xf>
    <xf numFmtId="0" fontId="5" fillId="2" borderId="42" xfId="0" applyFont="1" applyFill="1" applyBorder="1" applyAlignment="1">
      <alignment horizontal="justify" vertical="center" wrapText="1"/>
    </xf>
    <xf numFmtId="0" fontId="5" fillId="2" borderId="46"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63" fillId="2" borderId="43" xfId="0" applyFont="1" applyFill="1" applyBorder="1" applyAlignment="1">
      <alignment horizontal="left" vertical="center" wrapText="1"/>
    </xf>
    <xf numFmtId="0" fontId="63" fillId="2" borderId="44" xfId="0" applyFont="1" applyFill="1" applyBorder="1" applyAlignment="1">
      <alignment horizontal="left" vertical="center" wrapText="1"/>
    </xf>
    <xf numFmtId="9" fontId="0" fillId="2" borderId="49" xfId="10" applyFont="1" applyFill="1" applyBorder="1" applyAlignment="1">
      <alignment horizontal="center" vertical="center" wrapText="1"/>
    </xf>
    <xf numFmtId="9" fontId="0" fillId="2" borderId="51" xfId="10" applyFont="1" applyFill="1" applyBorder="1" applyAlignment="1">
      <alignment horizontal="center" vertical="center" wrapText="1"/>
    </xf>
    <xf numFmtId="9" fontId="0" fillId="2" borderId="52" xfId="10" applyFont="1" applyFill="1" applyBorder="1" applyAlignment="1">
      <alignment horizontal="center" vertical="center" wrapText="1"/>
    </xf>
    <xf numFmtId="0" fontId="64" fillId="2" borderId="41" xfId="0" applyFont="1" applyFill="1" applyBorder="1" applyAlignment="1">
      <alignment horizontal="left" vertical="center" wrapText="1"/>
    </xf>
    <xf numFmtId="0" fontId="64" fillId="2" borderId="42" xfId="0" applyFont="1" applyFill="1" applyBorder="1" applyAlignment="1">
      <alignment horizontal="left" vertical="center" wrapText="1"/>
    </xf>
    <xf numFmtId="9" fontId="0" fillId="2" borderId="50" xfId="10" applyFont="1" applyFill="1" applyBorder="1" applyAlignment="1">
      <alignment horizontal="center" vertical="center" wrapText="1"/>
    </xf>
    <xf numFmtId="9" fontId="0" fillId="2" borderId="53" xfId="10" applyFont="1" applyFill="1" applyBorder="1" applyAlignment="1">
      <alignment horizontal="center" vertical="center" wrapText="1"/>
    </xf>
    <xf numFmtId="9" fontId="0" fillId="2" borderId="54" xfId="10" applyFont="1" applyFill="1" applyBorder="1" applyAlignment="1">
      <alignment horizontal="center" vertical="center" wrapText="1"/>
    </xf>
    <xf numFmtId="0" fontId="63" fillId="2" borderId="45" xfId="0" applyFont="1" applyFill="1" applyBorder="1" applyAlignment="1">
      <alignment horizontal="left" vertical="center" wrapText="1"/>
    </xf>
    <xf numFmtId="0" fontId="61" fillId="2" borderId="11" xfId="0" applyFont="1" applyFill="1" applyBorder="1" applyAlignment="1">
      <alignment vertical="top" wrapText="1"/>
    </xf>
    <xf numFmtId="0" fontId="63" fillId="2" borderId="43" xfId="0" applyFont="1" applyFill="1" applyBorder="1" applyAlignment="1">
      <alignment horizontal="center" vertical="center" wrapText="1"/>
    </xf>
    <xf numFmtId="0" fontId="63" fillId="2" borderId="44" xfId="0" applyFont="1" applyFill="1" applyBorder="1" applyAlignment="1">
      <alignment horizontal="center" vertical="center" wrapText="1"/>
    </xf>
    <xf numFmtId="0" fontId="63" fillId="2" borderId="45" xfId="0" applyFont="1" applyFill="1" applyBorder="1" applyAlignment="1">
      <alignment horizontal="center" vertical="center" wrapText="1"/>
    </xf>
  </cellXfs>
  <cellStyles count="21">
    <cellStyle name="Euro" xfId="1" xr:uid="{00000000-0005-0000-0000-000000000000}"/>
    <cellStyle name="Milliers" xfId="19" builtinId="3"/>
    <cellStyle name="Milliers 2" xfId="3" xr:uid="{E9BA0360-4B8C-4C61-9D65-9B9C010572C3}"/>
    <cellStyle name="Milliers 3" xfId="13" xr:uid="{710EF06D-BBA1-44AA-B11E-9F9152F6F082}"/>
    <cellStyle name="Monétaire 2" xfId="11" xr:uid="{5C15753A-BE23-4E7C-BDCE-2A4226231562}"/>
    <cellStyle name="Normal" xfId="0" builtinId="0"/>
    <cellStyle name="Normal 2" xfId="4" xr:uid="{65CF9716-F5AB-4918-BF28-3CF67D7C7F85}"/>
    <cellStyle name="Normal 2 2" xfId="5" xr:uid="{060D422D-DEBC-497B-962A-71D0E80EABDB}"/>
    <cellStyle name="Normal 2 2 2" xfId="15" xr:uid="{09BA75F3-F96A-4A8E-828D-BAB811574F8F}"/>
    <cellStyle name="Normal 3" xfId="2" xr:uid="{10A65BBE-854D-4263-977C-3E0ADD1EAA94}"/>
    <cellStyle name="Normal 3 2" xfId="8" xr:uid="{DB4FBA47-DA1E-44A9-86FE-03B5D3C704EE}"/>
    <cellStyle name="Normal 4" xfId="12" xr:uid="{F5729A59-4CF0-4DC9-A6B8-1A23DBDACB09}"/>
    <cellStyle name="Normal 4 2" xfId="18" xr:uid="{DA048DE6-5833-4B01-9BAF-EE08F4920E78}"/>
    <cellStyle name="Pourcentage" xfId="20" builtinId="5"/>
    <cellStyle name="Pourcentage 2" xfId="6" xr:uid="{6736EAC3-C52B-424A-B026-D209A8432919}"/>
    <cellStyle name="Pourcentage 2 2" xfId="7" xr:uid="{B0B3BF09-8C74-4A6E-A9AC-BCDF1BB6BF0F}"/>
    <cellStyle name="Pourcentage 2 2 2" xfId="17" xr:uid="{A09E989B-D702-49D8-AF3C-DCF2D4A52FDE}"/>
    <cellStyle name="Pourcentage 2 3" xfId="16" xr:uid="{D88194EC-CEF8-4760-A867-3AF6BCD26B69}"/>
    <cellStyle name="Pourcentage 3" xfId="10" xr:uid="{8C85E153-F29A-4259-A98F-35BC6852E59E}"/>
    <cellStyle name="Pourcentage 3 2" xfId="9" xr:uid="{6C91F94F-E3FE-47AF-9825-AD3A39834B74}"/>
    <cellStyle name="Pourcentage 4" xfId="14" xr:uid="{95297FD2-C16A-42BC-B38D-BEBE3075CFDD}"/>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E51519"/>
      <rgbColor rgb="00FFFFFF"/>
      <rgbColor rgb="00FFFFFF"/>
      <rgbColor rgb="00FFFFFF"/>
      <rgbColor rgb="00FFFFFF"/>
      <rgbColor rgb="00FFFFFF"/>
      <rgbColor rgb="00FFFFFF"/>
      <rgbColor rgb="00FFFFFF"/>
      <rgbColor rgb="00000000"/>
      <rgbColor rgb="008AB6D2"/>
      <rgbColor rgb="00FFFFFF"/>
      <rgbColor rgb="00D2DADC"/>
      <rgbColor rgb="00FFFFFF"/>
      <rgbColor rgb="008AABD2"/>
      <rgbColor rgb="00C0C0C0"/>
      <rgbColor rgb="00FFFFFF"/>
      <rgbColor rgb="00E51519"/>
      <rgbColor rgb="00DCD6D2"/>
      <rgbColor rgb="00D2DADC"/>
      <rgbColor rgb="00F6BE5F"/>
      <rgbColor rgb="00E4B275"/>
      <rgbColor rgb="008AB6D2"/>
      <rgbColor rgb="008AABD2"/>
      <rgbColor rgb="00E86A47"/>
      <rgbColor rgb="00E51519"/>
      <rgbColor rgb="00DCD6D2"/>
      <rgbColor rgb="00D2DADC"/>
      <rgbColor rgb="00F6BE5F"/>
      <rgbColor rgb="00E4B275"/>
      <rgbColor rgb="008AB6D2"/>
      <rgbColor rgb="008AABD2"/>
      <rgbColor rgb="00000000"/>
      <rgbColor rgb="00FFFFFF"/>
      <rgbColor rgb="00FFFFFF"/>
      <rgbColor rgb="00FFFFFF"/>
      <rgbColor rgb="00FFFFFF"/>
      <rgbColor rgb="00FFFFFF"/>
      <rgbColor rgb="00FFFFFF"/>
      <rgbColor rgb="00FFFFFF"/>
      <rgbColor rgb="00FFFFFF"/>
      <rgbColor rgb="00FFFFFF"/>
      <rgbColor rgb="00FFFFFF"/>
      <rgbColor rgb="00FFFFFF"/>
      <rgbColor rgb="00FFFFFF"/>
      <rgbColor rgb="00FFFFFF"/>
      <rgbColor rgb="00DCD6D2"/>
      <rgbColor rgb="00FFFFFF"/>
      <rgbColor rgb="00969696"/>
      <rgbColor rgb="00D2A68A"/>
      <rgbColor rgb="00FFFFFF"/>
      <rgbColor rgb="00E4B275"/>
      <rgbColor rgb="00F6BE5F"/>
      <rgbColor rgb="00E86A47"/>
      <rgbColor rgb="00FFFFFF"/>
      <rgbColor rgb="00FFFFFF"/>
      <rgbColor rgb="00FFFFFF"/>
    </indexed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743909</xdr:colOff>
      <xdr:row>4</xdr:row>
      <xdr:rowOff>78534</xdr:rowOff>
    </xdr:to>
    <xdr:pic>
      <xdr:nvPicPr>
        <xdr:cNvPr id="2" name="Image 1">
          <a:extLst>
            <a:ext uri="{FF2B5EF4-FFF2-40B4-BE49-F238E27FC236}">
              <a16:creationId xmlns:a16="http://schemas.microsoft.com/office/drawing/2014/main" id="{AC3A0E27-B95B-4268-8A95-B98BB0463E02}"/>
            </a:ext>
          </a:extLst>
        </xdr:cNvPr>
        <xdr:cNvPicPr>
          <a:picLocks noChangeAspect="1"/>
        </xdr:cNvPicPr>
      </xdr:nvPicPr>
      <xdr:blipFill>
        <a:blip xmlns:r="http://schemas.openxmlformats.org/officeDocument/2006/relationships" r:embed="rId1"/>
        <a:stretch>
          <a:fillRect/>
        </a:stretch>
      </xdr:blipFill>
      <xdr:spPr>
        <a:xfrm>
          <a:off x="762000" y="158750"/>
          <a:ext cx="2267909" cy="55478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xdr:col>
      <xdr:colOff>584086</xdr:colOff>
      <xdr:row>5</xdr:row>
      <xdr:rowOff>3349</xdr:rowOff>
    </xdr:to>
    <xdr:pic>
      <xdr:nvPicPr>
        <xdr:cNvPr id="2" name="Image 1">
          <a:extLst>
            <a:ext uri="{FF2B5EF4-FFF2-40B4-BE49-F238E27FC236}">
              <a16:creationId xmlns:a16="http://schemas.microsoft.com/office/drawing/2014/main" id="{F84FA58C-2073-4D77-89DD-5BB2AD1ACA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8300"/>
          <a:ext cx="22731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95136</xdr:colOff>
      <xdr:row>4</xdr:row>
      <xdr:rowOff>3349</xdr:rowOff>
    </xdr:to>
    <xdr:pic>
      <xdr:nvPicPr>
        <xdr:cNvPr id="2" name="Image 1">
          <a:extLst>
            <a:ext uri="{FF2B5EF4-FFF2-40B4-BE49-F238E27FC236}">
              <a16:creationId xmlns:a16="http://schemas.microsoft.com/office/drawing/2014/main" id="{056FEA3A-E071-4B35-93B9-8780B1704F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22731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726961</xdr:colOff>
      <xdr:row>3</xdr:row>
      <xdr:rowOff>174799</xdr:rowOff>
    </xdr:to>
    <xdr:pic>
      <xdr:nvPicPr>
        <xdr:cNvPr id="2" name="Image 1">
          <a:extLst>
            <a:ext uri="{FF2B5EF4-FFF2-40B4-BE49-F238E27FC236}">
              <a16:creationId xmlns:a16="http://schemas.microsoft.com/office/drawing/2014/main" id="{6CEF29B2-D4BF-41F4-9539-351B74C1A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263661"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743909</xdr:colOff>
      <xdr:row>4</xdr:row>
      <xdr:rowOff>78534</xdr:rowOff>
    </xdr:to>
    <xdr:pic>
      <xdr:nvPicPr>
        <xdr:cNvPr id="2" name="Image 1">
          <a:extLst>
            <a:ext uri="{FF2B5EF4-FFF2-40B4-BE49-F238E27FC236}">
              <a16:creationId xmlns:a16="http://schemas.microsoft.com/office/drawing/2014/main" id="{845027A7-A49B-4712-9ECA-FB298295DCFB}"/>
            </a:ext>
          </a:extLst>
        </xdr:cNvPr>
        <xdr:cNvPicPr>
          <a:picLocks noChangeAspect="1"/>
        </xdr:cNvPicPr>
      </xdr:nvPicPr>
      <xdr:blipFill>
        <a:blip xmlns:r="http://schemas.openxmlformats.org/officeDocument/2006/relationships" r:embed="rId1"/>
        <a:stretch>
          <a:fillRect/>
        </a:stretch>
      </xdr:blipFill>
      <xdr:spPr>
        <a:xfrm>
          <a:off x="762000" y="158750"/>
          <a:ext cx="2267909" cy="5547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21167</xdr:colOff>
      <xdr:row>1</xdr:row>
      <xdr:rowOff>31749</xdr:rowOff>
    </xdr:from>
    <xdr:to>
      <xdr:col>1</xdr:col>
      <xdr:colOff>271469</xdr:colOff>
      <xdr:row>5</xdr:row>
      <xdr:rowOff>2333</xdr:rowOff>
    </xdr:to>
    <xdr:pic>
      <xdr:nvPicPr>
        <xdr:cNvPr id="2" name="Image 1">
          <a:extLst>
            <a:ext uri="{FF2B5EF4-FFF2-40B4-BE49-F238E27FC236}">
              <a16:creationId xmlns:a16="http://schemas.microsoft.com/office/drawing/2014/main" id="{1AC6DB99-F19C-4A5B-83B5-AF110CE3A605}"/>
            </a:ext>
          </a:extLst>
        </xdr:cNvPr>
        <xdr:cNvPicPr>
          <a:picLocks noChangeAspect="1"/>
        </xdr:cNvPicPr>
      </xdr:nvPicPr>
      <xdr:blipFill>
        <a:blip xmlns:r="http://schemas.openxmlformats.org/officeDocument/2006/relationships" r:embed="rId1"/>
        <a:stretch>
          <a:fillRect/>
        </a:stretch>
      </xdr:blipFill>
      <xdr:spPr>
        <a:xfrm>
          <a:off x="21167" y="177799"/>
          <a:ext cx="2244202" cy="5547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6350</xdr:rowOff>
    </xdr:from>
    <xdr:to>
      <xdr:col>0</xdr:col>
      <xdr:colOff>2273186</xdr:colOff>
      <xdr:row>3</xdr:row>
      <xdr:rowOff>168449</xdr:rowOff>
    </xdr:to>
    <xdr:pic>
      <xdr:nvPicPr>
        <xdr:cNvPr id="2" name="Image 1">
          <a:extLst>
            <a:ext uri="{FF2B5EF4-FFF2-40B4-BE49-F238E27FC236}">
              <a16:creationId xmlns:a16="http://schemas.microsoft.com/office/drawing/2014/main" id="{3B6D9AF4-F529-4D32-B7D3-F6150EF027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3200"/>
          <a:ext cx="22731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2273186</xdr:colOff>
      <xdr:row>4</xdr:row>
      <xdr:rowOff>117649</xdr:rowOff>
    </xdr:to>
    <xdr:pic>
      <xdr:nvPicPr>
        <xdr:cNvPr id="2" name="Image 1">
          <a:extLst>
            <a:ext uri="{FF2B5EF4-FFF2-40B4-BE49-F238E27FC236}">
              <a16:creationId xmlns:a16="http://schemas.microsoft.com/office/drawing/2014/main" id="{EECD9808-6103-413C-BF81-AB4AFD2031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50"/>
          <a:ext cx="22731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2273186</xdr:colOff>
      <xdr:row>4</xdr:row>
      <xdr:rowOff>117649</xdr:rowOff>
    </xdr:to>
    <xdr:pic>
      <xdr:nvPicPr>
        <xdr:cNvPr id="2" name="Image 1">
          <a:extLst>
            <a:ext uri="{FF2B5EF4-FFF2-40B4-BE49-F238E27FC236}">
              <a16:creationId xmlns:a16="http://schemas.microsoft.com/office/drawing/2014/main" id="{2C713322-D4CF-4015-846A-0349FBFE59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6050"/>
          <a:ext cx="22731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2273186</xdr:colOff>
      <xdr:row>2</xdr:row>
      <xdr:rowOff>162099</xdr:rowOff>
    </xdr:to>
    <xdr:pic>
      <xdr:nvPicPr>
        <xdr:cNvPr id="2" name="Image 1">
          <a:extLst>
            <a:ext uri="{FF2B5EF4-FFF2-40B4-BE49-F238E27FC236}">
              <a16:creationId xmlns:a16="http://schemas.microsoft.com/office/drawing/2014/main" id="{812953CA-2648-4CA7-956F-483EC8AF4F5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731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317386</xdr:colOff>
      <xdr:row>4</xdr:row>
      <xdr:rowOff>3349</xdr:rowOff>
    </xdr:to>
    <xdr:pic>
      <xdr:nvPicPr>
        <xdr:cNvPr id="2" name="Image 2">
          <a:extLst>
            <a:ext uri="{FF2B5EF4-FFF2-40B4-BE49-F238E27FC236}">
              <a16:creationId xmlns:a16="http://schemas.microsoft.com/office/drawing/2014/main" id="{D68440C9-3181-4585-A115-54E0A1BA21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22731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504442</xdr:colOff>
      <xdr:row>4</xdr:row>
      <xdr:rowOff>3349</xdr:rowOff>
    </xdr:to>
    <xdr:pic>
      <xdr:nvPicPr>
        <xdr:cNvPr id="2" name="Image 1">
          <a:extLst>
            <a:ext uri="{FF2B5EF4-FFF2-40B4-BE49-F238E27FC236}">
              <a16:creationId xmlns:a16="http://schemas.microsoft.com/office/drawing/2014/main" id="{8D338400-10A5-4B60-BC17-19E0EB65A0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84150"/>
          <a:ext cx="2273186" cy="55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presufs01.wins.sopra\E\WINDOWS\Temp\7zO2B3.tmp\Etats%20consolid&#233;s%20SOPRA%2030%20juin%20201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teria.sharepoint.com/sites/HRDataAnalytics29/Shared%20Documents/Reporting%20RSE/Projet%20CSRD/Tableaux%20sociaux/04_Synth&#232;se_Tab.%20Infos%20sociales_POMDOC_2026_Version09022026%20FINAL.xlsx" TargetMode="External"/><Relationship Id="rId1" Type="http://schemas.openxmlformats.org/officeDocument/2006/relationships/externalLinkPath" Target="04_Synth&#232;se_Tab.%20Infos%20sociales_POMDOC_2026_Version09022026%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mmaire"/>
      <sheetName val="Paramètres"/>
      <sheetName val="Controle de cohérence"/>
      <sheetName val="Cpte résultat"/>
      <sheetName val="Gains  pertes comptab.en KP"/>
      <sheetName val="Bilan"/>
      <sheetName val="Var_cap.propres  format CNC"/>
      <sheetName val="Flux de tréso "/>
      <sheetName val="Sommaire (2)"/>
      <sheetName val="Sommaire (3)"/>
      <sheetName val="Périm.de conso"/>
      <sheetName val="Proforma"/>
      <sheetName val="Ecarts d'acquisition"/>
      <sheetName val="EA ventil.sect."/>
      <sheetName val="Immo. incorporelles"/>
      <sheetName val="Immos corpor. "/>
      <sheetName val="Titres mis en équiv"/>
      <sheetName val="Immo. financières"/>
      <sheetName val="Impôt différé "/>
      <sheetName val="Reports fiscaux"/>
      <sheetName val="Autres actifs non courants"/>
      <sheetName val="Créances d'exploitation"/>
      <sheetName val="Trésorerie nette "/>
      <sheetName val="Valeurs Mobilières Placement"/>
      <sheetName val="Plan options Sopra"/>
      <sheetName val="Options chap VII- 311211"/>
      <sheetName val="Attribution actions Axway"/>
      <sheetName val="Réserves"/>
      <sheetName val="Emprunts et dettes "/>
      <sheetName val="Dette locat financ"/>
      <sheetName val="Var - Endettement net IFRS "/>
      <sheetName val="Prov.retraite"/>
      <sheetName val="Prov.variation avec retraite"/>
      <sheetName val="Prov.variation hors retr 2011"/>
      <sheetName val="Prov.var détail"/>
      <sheetName val="Autres passifs non courants"/>
      <sheetName val="Autres dettes courantes"/>
      <sheetName val="Activité métiers"/>
      <sheetName val="Achats consommés"/>
      <sheetName val="Charges de personnel"/>
      <sheetName val="Charges externes"/>
      <sheetName val="DAP - RAP exploitation"/>
      <sheetName val="Résultat financier"/>
      <sheetName val="Résultat financier 06 12"/>
      <sheetName val="Résultat financier 12 11"/>
      <sheetName val="Résultat financier 06 11"/>
      <sheetName val="Charge d'impôt"/>
      <sheetName val="Preuve d'impôt"/>
      <sheetName val="SORIE Effet impot "/>
      <sheetName val="Résultat par action"/>
      <sheetName val="Res. sectoriels"/>
      <sheetName val="Actif sectoriel "/>
      <sheetName val="Instr.fin.au bilan"/>
      <sheetName val="Risque de crédit"/>
      <sheetName val="Dépréc créances clients"/>
      <sheetName val="Risque de liquidité"/>
      <sheetName val="Risque de taux (version B)"/>
      <sheetName val="Risque de taux (sensibilité)"/>
      <sheetName val="Risque de change"/>
      <sheetName val="Rémunération dirigeants"/>
      <sheetName val="Transactions avec stés Groupe"/>
      <sheetName val="Obligations contract."/>
      <sheetName val="Engagements hors bilan"/>
      <sheetName val="Nantissement"/>
      <sheetName val="Taux de change"/>
      <sheetName val="Taux - Conso A11"/>
      <sheetName val="BFR - Clients - IFRS"/>
      <sheetName val="BFR - Clients - IFRS (2)"/>
    </sheetNames>
    <sheetDataSet>
      <sheetData sheetId="0" refreshError="1"/>
      <sheetData sheetId="1">
        <row r="8">
          <cell r="C8" t="str">
            <v>Exercice 2011</v>
          </cell>
        </row>
        <row r="9">
          <cell r="C9" t="str">
            <v>1er Sem. 2011</v>
          </cell>
        </row>
        <row r="10">
          <cell r="C10" t="str">
            <v>1er Sem. 2012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nt. - Effectifs"/>
      <sheetName val="Eff Zn Geo hs Acqui"/>
      <sheetName val="Synt. - Effectifs (%)"/>
      <sheetName val="Stages et alternances"/>
      <sheetName val="Synth. - Taux de rotation"/>
      <sheetName val="Synth. - Ancienn."/>
      <sheetName val="Synth. - Recrut."/>
      <sheetName val="Synth. - Formation"/>
      <sheetName val="Synth. - Diversité F"/>
      <sheetName val="Synth. - Diversité H"/>
      <sheetName val="Syth. - Handi"/>
      <sheetName val="Synth. - Intergén"/>
      <sheetName val="Synth. - Santé"/>
      <sheetName val="Synth. - Dial. soc."/>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
          <cell r="B3">
            <v>5.998438844745111E-2</v>
          </cell>
          <cell r="C3" t="str">
            <v>5,9 %</v>
          </cell>
        </row>
        <row r="4">
          <cell r="B4">
            <v>6.1968727043761149E-2</v>
          </cell>
          <cell r="C4" t="str">
            <v>6,2 %</v>
          </cell>
        </row>
        <row r="5">
          <cell r="B5">
            <v>0.14268692284778076</v>
          </cell>
          <cell r="C5" t="str">
            <v>12,9 %</v>
          </cell>
        </row>
        <row r="6">
          <cell r="B6">
            <v>3.5467735934851807E-2</v>
          </cell>
          <cell r="C6">
            <v>3.5999999999999997E-2</v>
          </cell>
        </row>
        <row r="7">
          <cell r="B7">
            <v>3.4806822137138882E-4</v>
          </cell>
          <cell r="C7" t="str">
            <v>0,0 %</v>
          </cell>
        </row>
        <row r="8">
          <cell r="B8">
            <v>3.307436182019978E-2</v>
          </cell>
          <cell r="C8" t="str">
            <v>3,3 %</v>
          </cell>
        </row>
        <row r="9">
          <cell r="B9">
            <v>0.12570006222775357</v>
          </cell>
          <cell r="C9" t="str">
            <v>12,0 %</v>
          </cell>
        </row>
        <row r="10">
          <cell r="B10">
            <v>8.7489063867016627E-3</v>
          </cell>
          <cell r="C10" t="str">
            <v>1,0 %</v>
          </cell>
        </row>
        <row r="11">
          <cell r="B11">
            <v>1.8205461638491547E-2</v>
          </cell>
          <cell r="C11" t="str">
            <v>2,0 %</v>
          </cell>
        </row>
        <row r="12">
          <cell r="B12">
            <v>3.525046382189239E-2</v>
          </cell>
          <cell r="C12" t="str">
            <v>3,8 %</v>
          </cell>
        </row>
        <row r="13">
          <cell r="B13">
            <v>7.3659398939304649E-2</v>
          </cell>
          <cell r="C13" t="str">
            <v>7,9 %</v>
          </cell>
        </row>
        <row r="25">
          <cell r="B25">
            <v>2.9</v>
          </cell>
        </row>
        <row r="26">
          <cell r="B26">
            <v>2</v>
          </cell>
        </row>
        <row r="27">
          <cell r="B27">
            <v>2.88</v>
          </cell>
        </row>
        <row r="28">
          <cell r="B28">
            <v>0.10299999999999999</v>
          </cell>
        </row>
      </sheetData>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D51A8-47A7-48E2-9CB2-680E566CD3DC}">
  <dimension ref="A1:E6"/>
  <sheetViews>
    <sheetView tabSelected="1" zoomScale="220" zoomScaleNormal="220" workbookViewId="0">
      <selection activeCell="B7" sqref="B7"/>
    </sheetView>
  </sheetViews>
  <sheetFormatPr baseColWidth="10" defaultColWidth="11.453125" defaultRowHeight="12.5" x14ac:dyDescent="0.25"/>
  <sheetData>
    <row r="1" spans="1:5" x14ac:dyDescent="0.25">
      <c r="A1" s="1" t="s">
        <v>0</v>
      </c>
    </row>
    <row r="6" spans="1:5" x14ac:dyDescent="0.25">
      <c r="B6" s="648" t="s">
        <v>517</v>
      </c>
      <c r="C6" s="648"/>
      <c r="D6" s="648"/>
      <c r="E6" s="648"/>
    </row>
  </sheetData>
  <mergeCells count="1">
    <mergeCell ref="B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E5821-4D2F-4772-9489-9937AA659A8C}">
  <dimension ref="A1:G14"/>
  <sheetViews>
    <sheetView zoomScaleNormal="100" workbookViewId="0">
      <selection activeCell="F2" sqref="F2:G13"/>
    </sheetView>
  </sheetViews>
  <sheetFormatPr baseColWidth="10" defaultColWidth="10.81640625" defaultRowHeight="14.5" x14ac:dyDescent="0.35"/>
  <cols>
    <col min="1" max="1" width="13.453125" style="2" customWidth="1"/>
    <col min="2" max="4" width="10.81640625" style="2"/>
    <col min="5" max="5" width="12.81640625" style="2" customWidth="1"/>
    <col min="6" max="16384" width="10.81640625" style="2"/>
  </cols>
  <sheetData>
    <row r="1" spans="1:7" ht="15" thickBot="1" x14ac:dyDescent="0.4">
      <c r="A1" s="670" t="s">
        <v>606</v>
      </c>
      <c r="B1" s="670"/>
      <c r="C1" s="670"/>
      <c r="E1" s="670" t="s">
        <v>607</v>
      </c>
      <c r="F1" s="670"/>
      <c r="G1" s="670"/>
    </row>
    <row r="2" spans="1:7" ht="15" thickBot="1" x14ac:dyDescent="0.4">
      <c r="A2" s="39" t="s">
        <v>165</v>
      </c>
      <c r="B2" s="457">
        <v>2024</v>
      </c>
      <c r="C2" s="458">
        <v>2025</v>
      </c>
      <c r="E2" s="39" t="s">
        <v>165</v>
      </c>
      <c r="F2" s="457">
        <v>2024</v>
      </c>
      <c r="G2" s="458">
        <v>2025</v>
      </c>
    </row>
    <row r="3" spans="1:7" ht="15" thickBot="1" x14ac:dyDescent="0.4">
      <c r="A3" s="511" t="s">
        <v>166</v>
      </c>
      <c r="B3" s="499" t="s">
        <v>36</v>
      </c>
      <c r="C3" s="530">
        <v>0.14299999999999999</v>
      </c>
      <c r="E3" s="511" t="s">
        <v>166</v>
      </c>
      <c r="F3" s="552" t="s">
        <v>36</v>
      </c>
      <c r="G3" s="555">
        <v>0.14299999999999999</v>
      </c>
    </row>
    <row r="4" spans="1:7" ht="15" thickBot="1" x14ac:dyDescent="0.4">
      <c r="A4" s="512" t="s">
        <v>40</v>
      </c>
      <c r="B4" s="503" t="s">
        <v>200</v>
      </c>
      <c r="C4" s="531">
        <v>0.1308</v>
      </c>
      <c r="E4" s="511" t="s">
        <v>158</v>
      </c>
      <c r="F4" s="552" t="s">
        <v>193</v>
      </c>
      <c r="G4" s="555">
        <v>0.1152</v>
      </c>
    </row>
    <row r="5" spans="1:7" ht="15" thickBot="1" x14ac:dyDescent="0.4">
      <c r="A5" s="512" t="s">
        <v>41</v>
      </c>
      <c r="B5" s="503" t="s">
        <v>194</v>
      </c>
      <c r="C5" s="531">
        <v>0.14960000000000001</v>
      </c>
      <c r="E5" s="511" t="s">
        <v>520</v>
      </c>
      <c r="F5" s="552" t="s">
        <v>196</v>
      </c>
      <c r="G5" s="555">
        <v>0.15620000000000001</v>
      </c>
    </row>
    <row r="6" spans="1:7" ht="27.5" thickBot="1" x14ac:dyDescent="0.4">
      <c r="A6" s="511" t="s">
        <v>158</v>
      </c>
      <c r="B6" s="499" t="s">
        <v>193</v>
      </c>
      <c r="C6" s="530">
        <v>0.1152</v>
      </c>
      <c r="E6" s="511" t="s">
        <v>521</v>
      </c>
      <c r="F6" s="552">
        <v>0.151</v>
      </c>
      <c r="G6" s="555">
        <v>0.16300000000000001</v>
      </c>
    </row>
    <row r="7" spans="1:7" ht="15" thickBot="1" x14ac:dyDescent="0.4">
      <c r="A7" s="512" t="s">
        <v>40</v>
      </c>
      <c r="B7" s="503" t="s">
        <v>198</v>
      </c>
      <c r="C7" s="531">
        <v>9.7500000000000003E-2</v>
      </c>
      <c r="E7" s="47" t="s">
        <v>522</v>
      </c>
      <c r="F7" s="553" t="s">
        <v>199</v>
      </c>
      <c r="G7" s="556">
        <v>0.1721</v>
      </c>
    </row>
    <row r="8" spans="1:7" ht="15" thickBot="1" x14ac:dyDescent="0.4">
      <c r="A8" s="512" t="s">
        <v>41</v>
      </c>
      <c r="B8" s="503" t="s">
        <v>36</v>
      </c>
      <c r="C8" s="531">
        <v>0.1226</v>
      </c>
      <c r="E8" s="47" t="s">
        <v>524</v>
      </c>
      <c r="F8" s="553" t="s">
        <v>192</v>
      </c>
      <c r="G8" s="556">
        <v>0.14580000000000001</v>
      </c>
    </row>
    <row r="9" spans="1:7" ht="15" thickBot="1" x14ac:dyDescent="0.4">
      <c r="A9" s="511" t="s">
        <v>520</v>
      </c>
      <c r="B9" s="499">
        <v>0.12</v>
      </c>
      <c r="C9" s="530">
        <v>0.15620000000000001</v>
      </c>
      <c r="E9" s="47" t="s">
        <v>535</v>
      </c>
      <c r="F9" s="553" t="s">
        <v>201</v>
      </c>
      <c r="G9" s="556">
        <v>0.1517</v>
      </c>
    </row>
    <row r="10" spans="1:7" ht="15" thickBot="1" x14ac:dyDescent="0.4">
      <c r="A10" s="512" t="s">
        <v>40</v>
      </c>
      <c r="B10" s="503">
        <v>0.124</v>
      </c>
      <c r="C10" s="531">
        <v>0.13539999999999999</v>
      </c>
      <c r="E10" s="47" t="s">
        <v>528</v>
      </c>
      <c r="F10" s="553" t="s">
        <v>202</v>
      </c>
      <c r="G10" s="556">
        <v>0.1686</v>
      </c>
    </row>
    <row r="11" spans="1:7" ht="15" thickBot="1" x14ac:dyDescent="0.4">
      <c r="A11" s="512" t="s">
        <v>41</v>
      </c>
      <c r="B11" s="503">
        <v>0.11600000000000001</v>
      </c>
      <c r="C11" s="531">
        <v>0.17580000000000001</v>
      </c>
      <c r="E11" s="47" t="s">
        <v>530</v>
      </c>
      <c r="F11" s="553" t="s">
        <v>537</v>
      </c>
      <c r="G11" s="556">
        <v>0.15590000000000001</v>
      </c>
    </row>
    <row r="12" spans="1:7" ht="27.5" thickBot="1" x14ac:dyDescent="0.4">
      <c r="A12" s="511" t="s">
        <v>521</v>
      </c>
      <c r="B12" s="499">
        <v>0.151</v>
      </c>
      <c r="C12" s="530">
        <v>0.16300000000000001</v>
      </c>
      <c r="E12" s="47" t="s">
        <v>531</v>
      </c>
      <c r="F12" s="553" t="s">
        <v>203</v>
      </c>
      <c r="G12" s="556">
        <v>7.2099999999999997E-2</v>
      </c>
    </row>
    <row r="13" spans="1:7" ht="15" thickBot="1" x14ac:dyDescent="0.4">
      <c r="A13" s="512" t="s">
        <v>40</v>
      </c>
      <c r="B13" s="503">
        <v>0.154</v>
      </c>
      <c r="C13" s="531">
        <v>0.15529999999999999</v>
      </c>
      <c r="E13" s="51" t="s">
        <v>532</v>
      </c>
      <c r="F13" s="554" t="s">
        <v>204</v>
      </c>
      <c r="G13" s="557">
        <v>0.2266</v>
      </c>
    </row>
    <row r="14" spans="1:7" ht="15" thickBot="1" x14ac:dyDescent="0.4">
      <c r="A14" s="549" t="s">
        <v>41</v>
      </c>
      <c r="B14" s="550">
        <v>0.15</v>
      </c>
      <c r="C14" s="551">
        <v>0.16650000000000001</v>
      </c>
    </row>
  </sheetData>
  <mergeCells count="2">
    <mergeCell ref="A1:C1"/>
    <mergeCell ref="E1:G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B470E-B806-4D34-B145-81C18ED9F026}">
  <dimension ref="A1:C103"/>
  <sheetViews>
    <sheetView topLeftCell="A85" zoomScale="145" zoomScaleNormal="145" workbookViewId="0">
      <selection activeCell="B92" sqref="B92:C103"/>
    </sheetView>
  </sheetViews>
  <sheetFormatPr baseColWidth="10" defaultColWidth="10.81640625" defaultRowHeight="14.5" x14ac:dyDescent="0.35"/>
  <cols>
    <col min="1" max="1" width="13.54296875" style="2" customWidth="1"/>
    <col min="2" max="16384" width="10.81640625" style="2"/>
  </cols>
  <sheetData>
    <row r="1" spans="1:3" ht="15" thickBot="1" x14ac:dyDescent="0.4">
      <c r="A1" s="38" t="s">
        <v>539</v>
      </c>
    </row>
    <row r="2" spans="1:3" ht="15" thickBot="1" x14ac:dyDescent="0.4">
      <c r="A2" s="39" t="s">
        <v>165</v>
      </c>
      <c r="B2" s="457">
        <v>2024</v>
      </c>
      <c r="C2" s="458" t="s">
        <v>538</v>
      </c>
    </row>
    <row r="3" spans="1:3" ht="15" thickBot="1" x14ac:dyDescent="0.4">
      <c r="A3" s="40" t="s">
        <v>42</v>
      </c>
      <c r="B3" s="539">
        <v>28.8</v>
      </c>
      <c r="C3" s="542">
        <v>25.1</v>
      </c>
    </row>
    <row r="4" spans="1:3" ht="15" thickBot="1" x14ac:dyDescent="0.4">
      <c r="A4" s="48" t="s">
        <v>40</v>
      </c>
      <c r="B4" s="540">
        <v>30.9</v>
      </c>
      <c r="C4" s="543">
        <v>26.5</v>
      </c>
    </row>
    <row r="5" spans="1:3" ht="15" thickBot="1" x14ac:dyDescent="0.4">
      <c r="A5" s="48" t="s">
        <v>41</v>
      </c>
      <c r="B5" s="540">
        <v>27.7</v>
      </c>
      <c r="C5" s="543">
        <v>24.4</v>
      </c>
    </row>
    <row r="6" spans="1:3" x14ac:dyDescent="0.35">
      <c r="A6" s="671" t="s">
        <v>67</v>
      </c>
      <c r="B6" s="671"/>
      <c r="C6" s="671"/>
    </row>
    <row r="9" spans="1:3" ht="15" thickBot="1" x14ac:dyDescent="0.4">
      <c r="A9" s="38" t="s">
        <v>540</v>
      </c>
    </row>
    <row r="10" spans="1:3" ht="15" thickBot="1" x14ac:dyDescent="0.4">
      <c r="A10" s="39" t="s">
        <v>165</v>
      </c>
      <c r="B10" s="457">
        <v>2024</v>
      </c>
      <c r="C10" s="458">
        <v>2025</v>
      </c>
    </row>
    <row r="11" spans="1:3" ht="15" thickBot="1" x14ac:dyDescent="0.4">
      <c r="A11" s="40" t="s">
        <v>42</v>
      </c>
      <c r="B11" s="539">
        <v>1.08</v>
      </c>
      <c r="C11" s="542">
        <v>1.65</v>
      </c>
    </row>
    <row r="12" spans="1:3" ht="15" thickBot="1" x14ac:dyDescent="0.4">
      <c r="A12" s="48" t="s">
        <v>40</v>
      </c>
      <c r="B12" s="540">
        <v>1.04</v>
      </c>
      <c r="C12" s="543">
        <v>1.57</v>
      </c>
    </row>
    <row r="13" spans="1:3" ht="15" thickBot="1" x14ac:dyDescent="0.4">
      <c r="A13" s="48" t="s">
        <v>41</v>
      </c>
      <c r="B13" s="540">
        <v>1.0900000000000001</v>
      </c>
      <c r="C13" s="543">
        <v>1.69</v>
      </c>
    </row>
    <row r="16" spans="1:3" ht="15" thickBot="1" x14ac:dyDescent="0.4">
      <c r="A16" s="2" t="s">
        <v>205</v>
      </c>
    </row>
    <row r="17" spans="1:3" ht="15" thickBot="1" x14ac:dyDescent="0.4">
      <c r="A17" s="39" t="s">
        <v>165</v>
      </c>
      <c r="B17" s="457">
        <v>2024</v>
      </c>
      <c r="C17" s="458">
        <v>2025</v>
      </c>
    </row>
    <row r="18" spans="1:3" ht="15" thickBot="1" x14ac:dyDescent="0.4">
      <c r="A18" s="40" t="s">
        <v>166</v>
      </c>
      <c r="B18" s="559">
        <v>1466587</v>
      </c>
      <c r="C18" s="562">
        <v>1287529</v>
      </c>
    </row>
    <row r="19" spans="1:3" ht="15" thickBot="1" x14ac:dyDescent="0.4">
      <c r="A19" s="40" t="s">
        <v>158</v>
      </c>
      <c r="B19" s="559">
        <v>564062</v>
      </c>
      <c r="C19" s="562">
        <v>530369</v>
      </c>
    </row>
    <row r="20" spans="1:3" ht="15" thickBot="1" x14ac:dyDescent="0.4">
      <c r="A20" s="558" t="s">
        <v>520</v>
      </c>
      <c r="B20" s="559">
        <v>268706</v>
      </c>
      <c r="C20" s="562">
        <v>176319</v>
      </c>
    </row>
    <row r="21" spans="1:3" ht="27.5" thickBot="1" x14ac:dyDescent="0.4">
      <c r="A21" s="558" t="s">
        <v>521</v>
      </c>
      <c r="B21" s="559">
        <v>633819</v>
      </c>
      <c r="C21" s="562">
        <v>580841</v>
      </c>
    </row>
    <row r="22" spans="1:3" ht="15" thickBot="1" x14ac:dyDescent="0.4">
      <c r="A22" s="47" t="s">
        <v>168</v>
      </c>
      <c r="B22" s="560">
        <v>208380</v>
      </c>
      <c r="C22" s="563">
        <v>164710</v>
      </c>
    </row>
    <row r="23" spans="1:3" ht="15" thickBot="1" x14ac:dyDescent="0.4">
      <c r="A23" s="47" t="s">
        <v>170</v>
      </c>
      <c r="B23" s="560">
        <v>93743</v>
      </c>
      <c r="C23" s="563">
        <v>93351</v>
      </c>
    </row>
    <row r="24" spans="1:3" ht="15" thickBot="1" x14ac:dyDescent="0.4">
      <c r="A24" s="47" t="s">
        <v>171</v>
      </c>
      <c r="B24" s="560">
        <v>48945</v>
      </c>
      <c r="C24" s="563">
        <v>51441</v>
      </c>
    </row>
    <row r="25" spans="1:3" ht="15" thickBot="1" x14ac:dyDescent="0.4">
      <c r="A25" s="47" t="s">
        <v>172</v>
      </c>
      <c r="B25" s="560">
        <v>171544</v>
      </c>
      <c r="C25" s="563">
        <v>151163</v>
      </c>
    </row>
    <row r="26" spans="1:3" ht="15" thickBot="1" x14ac:dyDescent="0.4">
      <c r="A26" s="47" t="s">
        <v>173</v>
      </c>
      <c r="B26" s="560">
        <v>25717</v>
      </c>
      <c r="C26" s="563">
        <v>21989</v>
      </c>
    </row>
    <row r="27" spans="1:3" ht="15" thickBot="1" x14ac:dyDescent="0.4">
      <c r="A27" s="47" t="s">
        <v>174</v>
      </c>
      <c r="B27" s="560">
        <v>39394</v>
      </c>
      <c r="C27" s="563">
        <v>30152</v>
      </c>
    </row>
    <row r="28" spans="1:3" ht="15" thickBot="1" x14ac:dyDescent="0.4">
      <c r="A28" s="51" t="s">
        <v>175</v>
      </c>
      <c r="B28" s="561">
        <v>10661</v>
      </c>
      <c r="C28" s="564">
        <v>20523</v>
      </c>
    </row>
    <row r="31" spans="1:3" ht="15" thickBot="1" x14ac:dyDescent="0.4">
      <c r="A31" s="2" t="s">
        <v>206</v>
      </c>
    </row>
    <row r="32" spans="1:3" ht="15" thickBot="1" x14ac:dyDescent="0.4">
      <c r="A32" s="39" t="s">
        <v>165</v>
      </c>
      <c r="B32" s="457">
        <v>2024</v>
      </c>
      <c r="C32" s="458">
        <v>2025</v>
      </c>
    </row>
    <row r="33" spans="1:3" ht="15" thickBot="1" x14ac:dyDescent="0.4">
      <c r="A33" s="40" t="s">
        <v>166</v>
      </c>
      <c r="B33" s="568">
        <v>513135</v>
      </c>
      <c r="C33" s="565">
        <v>447013</v>
      </c>
    </row>
    <row r="34" spans="1:3" ht="15" thickBot="1" x14ac:dyDescent="0.4">
      <c r="A34" s="40" t="s">
        <v>158</v>
      </c>
      <c r="B34" s="568">
        <v>177954</v>
      </c>
      <c r="C34" s="565">
        <v>161843</v>
      </c>
    </row>
    <row r="35" spans="1:3" ht="15" thickBot="1" x14ac:dyDescent="0.4">
      <c r="A35" s="558" t="s">
        <v>520</v>
      </c>
      <c r="B35" s="568">
        <v>125824</v>
      </c>
      <c r="C35" s="565">
        <v>83226</v>
      </c>
    </row>
    <row r="36" spans="1:3" ht="27.5" thickBot="1" x14ac:dyDescent="0.4">
      <c r="A36" s="558" t="s">
        <v>521</v>
      </c>
      <c r="B36" s="568">
        <v>209357</v>
      </c>
      <c r="C36" s="565">
        <v>201943.66000019282</v>
      </c>
    </row>
    <row r="37" spans="1:3" ht="15" thickBot="1" x14ac:dyDescent="0.4">
      <c r="A37" s="47" t="s">
        <v>168</v>
      </c>
      <c r="B37" s="569">
        <v>58768</v>
      </c>
      <c r="C37" s="566">
        <v>57593.896666671499</v>
      </c>
    </row>
    <row r="38" spans="1:3" ht="15" thickBot="1" x14ac:dyDescent="0.4">
      <c r="A38" s="47" t="s">
        <v>170</v>
      </c>
      <c r="B38" s="569">
        <v>26477</v>
      </c>
      <c r="C38" s="566">
        <v>31261.056666674314</v>
      </c>
    </row>
    <row r="39" spans="1:3" ht="15" thickBot="1" x14ac:dyDescent="0.4">
      <c r="A39" s="47" t="s">
        <v>171</v>
      </c>
      <c r="B39" s="569">
        <v>16843</v>
      </c>
      <c r="C39" s="566">
        <v>18787.213333339951</v>
      </c>
    </row>
    <row r="40" spans="1:3" ht="15" thickBot="1" x14ac:dyDescent="0.4">
      <c r="A40" s="47" t="s">
        <v>172</v>
      </c>
      <c r="B40" s="569">
        <v>58172</v>
      </c>
      <c r="C40" s="566">
        <v>48004.986666668861</v>
      </c>
    </row>
    <row r="41" spans="1:3" ht="15" thickBot="1" x14ac:dyDescent="0.4">
      <c r="A41" s="47" t="s">
        <v>173</v>
      </c>
      <c r="B41" s="569">
        <v>15743</v>
      </c>
      <c r="C41" s="566">
        <v>13331.43666666671</v>
      </c>
    </row>
    <row r="42" spans="1:3" ht="15" thickBot="1" x14ac:dyDescent="0.4">
      <c r="A42" s="47" t="s">
        <v>174</v>
      </c>
      <c r="B42" s="569">
        <v>12602</v>
      </c>
      <c r="C42" s="566">
        <v>8729.7633333331978</v>
      </c>
    </row>
    <row r="43" spans="1:3" ht="15" thickBot="1" x14ac:dyDescent="0.4">
      <c r="A43" s="51" t="s">
        <v>175</v>
      </c>
      <c r="B43" s="570">
        <v>3759</v>
      </c>
      <c r="C43" s="567">
        <v>5278.0233333333044</v>
      </c>
    </row>
    <row r="46" spans="1:3" ht="15" thickBot="1" x14ac:dyDescent="0.4">
      <c r="A46" s="38" t="s">
        <v>207</v>
      </c>
    </row>
    <row r="47" spans="1:3" ht="15" thickBot="1" x14ac:dyDescent="0.4">
      <c r="A47" s="39" t="s">
        <v>165</v>
      </c>
      <c r="B47" s="457">
        <v>2024</v>
      </c>
      <c r="C47" s="458">
        <v>2025</v>
      </c>
    </row>
    <row r="48" spans="1:3" ht="15" thickBot="1" x14ac:dyDescent="0.4">
      <c r="A48" s="40" t="s">
        <v>166</v>
      </c>
      <c r="B48" s="568">
        <v>953452</v>
      </c>
      <c r="C48" s="565">
        <v>840516.23666666588</v>
      </c>
    </row>
    <row r="49" spans="1:3" ht="15" thickBot="1" x14ac:dyDescent="0.4">
      <c r="A49" s="40" t="s">
        <v>158</v>
      </c>
      <c r="B49" s="568">
        <v>386108</v>
      </c>
      <c r="C49" s="565">
        <v>368526.40000067401</v>
      </c>
    </row>
    <row r="50" spans="1:3" ht="15" thickBot="1" x14ac:dyDescent="0.4">
      <c r="A50" s="558" t="s">
        <v>520</v>
      </c>
      <c r="B50" s="568">
        <v>142882</v>
      </c>
      <c r="C50" s="565">
        <v>93092.550000014089</v>
      </c>
    </row>
    <row r="51" spans="1:3" ht="27.5" thickBot="1" x14ac:dyDescent="0.4">
      <c r="A51" s="558" t="s">
        <v>521</v>
      </c>
      <c r="B51" s="568">
        <v>424462</v>
      </c>
      <c r="C51" s="565">
        <v>378897.28666597779</v>
      </c>
    </row>
    <row r="52" spans="1:3" ht="15" thickBot="1" x14ac:dyDescent="0.4">
      <c r="A52" s="47" t="s">
        <v>168</v>
      </c>
      <c r="B52" s="569">
        <v>149612</v>
      </c>
      <c r="C52" s="566">
        <v>107116.12000001455</v>
      </c>
    </row>
    <row r="53" spans="1:3" ht="15" thickBot="1" x14ac:dyDescent="0.4">
      <c r="A53" s="47" t="s">
        <v>170</v>
      </c>
      <c r="B53" s="569">
        <v>67265</v>
      </c>
      <c r="C53" s="566">
        <v>62089.816666683793</v>
      </c>
    </row>
    <row r="54" spans="1:3" ht="15" thickBot="1" x14ac:dyDescent="0.4">
      <c r="A54" s="47" t="s">
        <v>171</v>
      </c>
      <c r="B54" s="569">
        <v>32102</v>
      </c>
      <c r="C54" s="566">
        <v>32653.486666682446</v>
      </c>
    </row>
    <row r="55" spans="1:3" ht="15" thickBot="1" x14ac:dyDescent="0.4">
      <c r="A55" s="47" t="s">
        <v>172</v>
      </c>
      <c r="B55" s="569">
        <v>113372</v>
      </c>
      <c r="C55" s="566">
        <v>103158.34000000425</v>
      </c>
    </row>
    <row r="56" spans="1:3" ht="15" thickBot="1" x14ac:dyDescent="0.4">
      <c r="A56" s="47" t="s">
        <v>173</v>
      </c>
      <c r="B56" s="569">
        <v>9974</v>
      </c>
      <c r="C56" s="566">
        <v>8657.316666666562</v>
      </c>
    </row>
    <row r="57" spans="1:3" ht="15" thickBot="1" x14ac:dyDescent="0.4">
      <c r="A57" s="47" t="s">
        <v>174</v>
      </c>
      <c r="B57" s="569">
        <v>26792</v>
      </c>
      <c r="C57" s="566">
        <v>21421.766666667896</v>
      </c>
    </row>
    <row r="58" spans="1:3" ht="15" thickBot="1" x14ac:dyDescent="0.4">
      <c r="A58" s="51" t="s">
        <v>175</v>
      </c>
      <c r="B58" s="570">
        <v>6902</v>
      </c>
      <c r="C58" s="567">
        <v>15244.863333333256</v>
      </c>
    </row>
    <row r="61" spans="1:3" ht="15" thickBot="1" x14ac:dyDescent="0.4">
      <c r="A61" s="571" t="s">
        <v>541</v>
      </c>
    </row>
    <row r="62" spans="1:3" ht="15" thickBot="1" x14ac:dyDescent="0.4">
      <c r="A62" s="39" t="s">
        <v>165</v>
      </c>
      <c r="B62" s="457">
        <v>2024</v>
      </c>
      <c r="C62" s="458">
        <v>2025</v>
      </c>
    </row>
    <row r="63" spans="1:3" ht="15" thickBot="1" x14ac:dyDescent="0.4">
      <c r="A63" s="40" t="s">
        <v>166</v>
      </c>
      <c r="B63" s="576">
        <v>28.8</v>
      </c>
      <c r="C63" s="573">
        <v>25.110266666666213</v>
      </c>
    </row>
    <row r="64" spans="1:3" ht="15" thickBot="1" x14ac:dyDescent="0.4">
      <c r="A64" s="40" t="s">
        <v>158</v>
      </c>
      <c r="B64" s="576">
        <v>28.3</v>
      </c>
      <c r="C64" s="573">
        <v>26.568938817135493</v>
      </c>
    </row>
    <row r="65" spans="1:3" ht="15" thickBot="1" x14ac:dyDescent="0.4">
      <c r="A65" s="558" t="s">
        <v>520</v>
      </c>
      <c r="B65" s="576">
        <v>38.4</v>
      </c>
      <c r="C65" s="573">
        <v>25.538647161066923</v>
      </c>
    </row>
    <row r="66" spans="1:3" ht="27.5" thickBot="1" x14ac:dyDescent="0.4">
      <c r="A66" s="558" t="s">
        <v>521</v>
      </c>
      <c r="B66" s="572">
        <v>26.368473603195074</v>
      </c>
      <c r="C66" s="573">
        <v>23.796179551216575</v>
      </c>
    </row>
    <row r="67" spans="1:3" ht="15" thickBot="1" x14ac:dyDescent="0.4">
      <c r="A67" s="47" t="s">
        <v>168</v>
      </c>
      <c r="B67" s="577">
        <v>39.4</v>
      </c>
      <c r="C67" s="574">
        <v>28.491613331020265</v>
      </c>
    </row>
    <row r="68" spans="1:3" ht="15" thickBot="1" x14ac:dyDescent="0.4">
      <c r="A68" s="47" t="s">
        <v>170</v>
      </c>
      <c r="B68" s="577">
        <v>21.6</v>
      </c>
      <c r="C68" s="574">
        <v>20.721614502409661</v>
      </c>
    </row>
    <row r="69" spans="1:3" ht="15" thickBot="1" x14ac:dyDescent="0.4">
      <c r="A69" s="47" t="s">
        <v>171</v>
      </c>
      <c r="B69" s="577">
        <v>14.2</v>
      </c>
      <c r="C69" s="574">
        <v>15.842531567608054</v>
      </c>
    </row>
    <row r="70" spans="1:3" ht="15" thickBot="1" x14ac:dyDescent="0.4">
      <c r="A70" s="47" t="s">
        <v>172</v>
      </c>
      <c r="B70" s="577">
        <v>51.1</v>
      </c>
      <c r="C70" s="574">
        <v>44.006790878197961</v>
      </c>
    </row>
    <row r="71" spans="1:3" ht="15" thickBot="1" x14ac:dyDescent="0.4">
      <c r="A71" s="47" t="s">
        <v>173</v>
      </c>
      <c r="B71" s="577">
        <v>31.7</v>
      </c>
      <c r="C71" s="574">
        <v>26.782890783601534</v>
      </c>
    </row>
    <row r="72" spans="1:3" ht="15" thickBot="1" x14ac:dyDescent="0.4">
      <c r="A72" s="47" t="s">
        <v>174</v>
      </c>
      <c r="B72" s="577">
        <v>37.9</v>
      </c>
      <c r="C72" s="574">
        <v>27.866478743070974</v>
      </c>
    </row>
    <row r="73" spans="1:3" ht="15" thickBot="1" x14ac:dyDescent="0.4">
      <c r="A73" s="51" t="s">
        <v>175</v>
      </c>
      <c r="B73" s="578">
        <v>5.7</v>
      </c>
      <c r="C73" s="575">
        <v>12.086505692973075</v>
      </c>
    </row>
    <row r="76" spans="1:3" ht="15" thickBot="1" x14ac:dyDescent="0.4">
      <c r="A76" s="571" t="s">
        <v>542</v>
      </c>
    </row>
    <row r="77" spans="1:3" ht="15" thickBot="1" x14ac:dyDescent="0.4">
      <c r="A77" s="39" t="s">
        <v>165</v>
      </c>
      <c r="B77" s="457">
        <v>2024</v>
      </c>
      <c r="C77" s="458">
        <v>2025</v>
      </c>
    </row>
    <row r="78" spans="1:3" ht="15" thickBot="1" x14ac:dyDescent="0.4">
      <c r="A78" s="40" t="s">
        <v>166</v>
      </c>
      <c r="B78" s="576">
        <v>30.9</v>
      </c>
      <c r="C78" s="573">
        <v>26.492780576463424</v>
      </c>
    </row>
    <row r="79" spans="1:3" ht="15" thickBot="1" x14ac:dyDescent="0.4">
      <c r="A79" s="40" t="s">
        <v>158</v>
      </c>
      <c r="B79" s="576">
        <v>30</v>
      </c>
      <c r="C79" s="573">
        <v>27.136612452458664</v>
      </c>
    </row>
    <row r="80" spans="1:3" ht="15" thickBot="1" x14ac:dyDescent="0.4">
      <c r="A80" s="558" t="s">
        <v>520</v>
      </c>
      <c r="B80" s="576">
        <v>37.5</v>
      </c>
      <c r="C80" s="573">
        <v>24.814033989269838</v>
      </c>
    </row>
    <row r="81" spans="1:3" ht="27.5" thickBot="1" x14ac:dyDescent="0.4">
      <c r="A81" s="558" t="s">
        <v>521</v>
      </c>
      <c r="B81" s="572">
        <v>28.616320393657737</v>
      </c>
      <c r="C81" s="573">
        <v>26.72980277964167</v>
      </c>
    </row>
    <row r="82" spans="1:3" ht="15" thickBot="1" x14ac:dyDescent="0.4">
      <c r="A82" s="47" t="s">
        <v>168</v>
      </c>
      <c r="B82" s="577">
        <v>36.700000000000003</v>
      </c>
      <c r="C82" s="574">
        <v>31.335090678276114</v>
      </c>
    </row>
    <row r="83" spans="1:3" ht="15" thickBot="1" x14ac:dyDescent="0.4">
      <c r="A83" s="47" t="s">
        <v>170</v>
      </c>
      <c r="B83" s="577">
        <v>21.7</v>
      </c>
      <c r="C83" s="574">
        <v>24.403635180854266</v>
      </c>
    </row>
    <row r="84" spans="1:3" ht="15" thickBot="1" x14ac:dyDescent="0.4">
      <c r="A84" s="47" t="s">
        <v>171</v>
      </c>
      <c r="B84" s="577">
        <v>16.100000000000001</v>
      </c>
      <c r="C84" s="574">
        <v>19.229491641084902</v>
      </c>
    </row>
    <row r="85" spans="1:3" ht="15" thickBot="1" x14ac:dyDescent="0.4">
      <c r="A85" s="47" t="s">
        <v>172</v>
      </c>
      <c r="B85" s="577">
        <v>58.9</v>
      </c>
      <c r="C85" s="574">
        <v>49.235883760686015</v>
      </c>
    </row>
    <row r="86" spans="1:3" ht="15" thickBot="1" x14ac:dyDescent="0.4">
      <c r="A86" s="47" t="s">
        <v>173</v>
      </c>
      <c r="B86" s="577">
        <v>33.4</v>
      </c>
      <c r="C86" s="574">
        <v>28.793599712023131</v>
      </c>
    </row>
    <row r="87" spans="1:3" ht="15" thickBot="1" x14ac:dyDescent="0.4">
      <c r="A87" s="47" t="s">
        <v>174</v>
      </c>
      <c r="B87" s="577">
        <v>39.4</v>
      </c>
      <c r="C87" s="574">
        <v>25.751514257620052</v>
      </c>
    </row>
    <row r="88" spans="1:3" ht="15" thickBot="1" x14ac:dyDescent="0.4">
      <c r="A88" s="51" t="s">
        <v>175</v>
      </c>
      <c r="B88" s="578">
        <v>8.1999999999999993</v>
      </c>
      <c r="C88" s="575">
        <v>12.477596532702847</v>
      </c>
    </row>
    <row r="91" spans="1:3" ht="15" thickBot="1" x14ac:dyDescent="0.4">
      <c r="A91" s="571" t="s">
        <v>543</v>
      </c>
    </row>
    <row r="92" spans="1:3" ht="15" thickBot="1" x14ac:dyDescent="0.4">
      <c r="A92" s="39" t="s">
        <v>165</v>
      </c>
      <c r="B92" s="457">
        <v>2024</v>
      </c>
      <c r="C92" s="458">
        <v>2025</v>
      </c>
    </row>
    <row r="93" spans="1:3" ht="15" thickBot="1" x14ac:dyDescent="0.4">
      <c r="A93" s="40" t="s">
        <v>166</v>
      </c>
      <c r="B93" s="576">
        <v>27.7</v>
      </c>
      <c r="C93" s="573">
        <v>24.432191054783615</v>
      </c>
    </row>
    <row r="94" spans="1:3" ht="15" thickBot="1" x14ac:dyDescent="0.4">
      <c r="A94" s="40" t="s">
        <v>158</v>
      </c>
      <c r="B94" s="576">
        <v>27.5</v>
      </c>
      <c r="C94" s="573">
        <v>26.327075296519073</v>
      </c>
    </row>
    <row r="95" spans="1:3" ht="15" thickBot="1" x14ac:dyDescent="0.4">
      <c r="A95" s="558" t="s">
        <v>520</v>
      </c>
      <c r="B95" s="576">
        <v>39.1</v>
      </c>
      <c r="C95" s="573">
        <v>26.223253521130729</v>
      </c>
    </row>
    <row r="96" spans="1:3" ht="27.5" thickBot="1" x14ac:dyDescent="0.4">
      <c r="A96" s="558" t="s">
        <v>521</v>
      </c>
      <c r="B96" s="572">
        <v>25.384965014054185</v>
      </c>
      <c r="C96" s="573">
        <v>22.48114908425168</v>
      </c>
    </row>
    <row r="97" spans="1:3" ht="15" thickBot="1" x14ac:dyDescent="0.4">
      <c r="A97" s="47" t="s">
        <v>168</v>
      </c>
      <c r="B97" s="577">
        <v>40.5</v>
      </c>
      <c r="C97" s="574">
        <v>27.166147603351394</v>
      </c>
    </row>
    <row r="98" spans="1:3" ht="15" thickBot="1" x14ac:dyDescent="0.4">
      <c r="A98" s="47" t="s">
        <v>170</v>
      </c>
      <c r="B98" s="577">
        <v>21.6</v>
      </c>
      <c r="C98" s="574">
        <v>19.258627998351052</v>
      </c>
    </row>
    <row r="99" spans="1:3" ht="15" thickBot="1" x14ac:dyDescent="0.4">
      <c r="A99" s="47" t="s">
        <v>171</v>
      </c>
      <c r="B99" s="577">
        <v>13.4</v>
      </c>
      <c r="C99" s="574">
        <v>14.384795888406364</v>
      </c>
    </row>
    <row r="100" spans="1:3" ht="15" thickBot="1" x14ac:dyDescent="0.4">
      <c r="A100" s="47" t="s">
        <v>172</v>
      </c>
      <c r="B100" s="577">
        <v>47.9</v>
      </c>
      <c r="C100" s="574">
        <v>41.90021933387662</v>
      </c>
    </row>
    <row r="101" spans="1:3" ht="15" thickBot="1" x14ac:dyDescent="0.4">
      <c r="A101" s="47" t="s">
        <v>173</v>
      </c>
      <c r="B101" s="577">
        <v>29.3</v>
      </c>
      <c r="C101" s="574">
        <v>24.182448789571403</v>
      </c>
    </row>
    <row r="102" spans="1:3" ht="15" thickBot="1" x14ac:dyDescent="0.4">
      <c r="A102" s="47" t="s">
        <v>174</v>
      </c>
      <c r="B102" s="577">
        <v>37.200000000000003</v>
      </c>
      <c r="C102" s="574">
        <v>28.831449080306726</v>
      </c>
    </row>
    <row r="103" spans="1:3" ht="15" thickBot="1" x14ac:dyDescent="0.4">
      <c r="A103" s="51" t="s">
        <v>175</v>
      </c>
      <c r="B103" s="578">
        <v>4.9000000000000004</v>
      </c>
      <c r="C103" s="575">
        <v>11.956755555555496</v>
      </c>
    </row>
  </sheetData>
  <mergeCells count="1">
    <mergeCell ref="A6:C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813C0-5421-48FB-92B6-2BBE3F5845C3}">
  <dimension ref="A1:F106"/>
  <sheetViews>
    <sheetView topLeftCell="A85" zoomScale="145" zoomScaleNormal="145" workbookViewId="0">
      <selection activeCell="B93" sqref="B93:E105"/>
    </sheetView>
  </sheetViews>
  <sheetFormatPr baseColWidth="10" defaultColWidth="10.81640625" defaultRowHeight="14.5" x14ac:dyDescent="0.35"/>
  <cols>
    <col min="1" max="1" width="19.1796875" style="2" customWidth="1"/>
    <col min="2" max="16384" width="10.81640625" style="2"/>
  </cols>
  <sheetData>
    <row r="1" spans="1:5" ht="15" thickBot="1" x14ac:dyDescent="0.4">
      <c r="A1" s="2" t="s">
        <v>208</v>
      </c>
    </row>
    <row r="2" spans="1:5" ht="15" thickBot="1" x14ac:dyDescent="0.4">
      <c r="A2" s="39" t="s">
        <v>165</v>
      </c>
      <c r="B2" s="667">
        <v>2024</v>
      </c>
      <c r="C2" s="667"/>
      <c r="D2" s="668">
        <v>2025</v>
      </c>
      <c r="E2" s="668"/>
    </row>
    <row r="3" spans="1:5" ht="15" thickBot="1" x14ac:dyDescent="0.4">
      <c r="A3" s="56"/>
      <c r="B3" s="57" t="s">
        <v>49</v>
      </c>
      <c r="C3" s="57" t="s">
        <v>50</v>
      </c>
      <c r="D3" s="579" t="s">
        <v>49</v>
      </c>
      <c r="E3" s="579" t="s">
        <v>50</v>
      </c>
    </row>
    <row r="4" spans="1:5" ht="15" thickBot="1" x14ac:dyDescent="0.4">
      <c r="A4" s="40" t="s">
        <v>166</v>
      </c>
      <c r="B4" s="46">
        <v>16589</v>
      </c>
      <c r="C4" s="520">
        <v>0.32535106299521455</v>
      </c>
      <c r="D4" s="580">
        <v>16873</v>
      </c>
      <c r="E4" s="581">
        <v>0.32906874695270599</v>
      </c>
    </row>
    <row r="5" spans="1:5" ht="15" thickBot="1" x14ac:dyDescent="0.4">
      <c r="A5" s="40" t="s">
        <v>158</v>
      </c>
      <c r="B5" s="46">
        <v>5922</v>
      </c>
      <c r="C5" s="520">
        <v>0.29699999999999999</v>
      </c>
      <c r="D5" s="580">
        <v>5964</v>
      </c>
      <c r="E5" s="581">
        <v>0.29876765855124737</v>
      </c>
    </row>
    <row r="6" spans="1:5" ht="15" thickBot="1" x14ac:dyDescent="0.4">
      <c r="A6" s="511" t="s">
        <v>544</v>
      </c>
      <c r="B6" s="46">
        <v>3351</v>
      </c>
      <c r="C6" s="520">
        <v>0.47857754927163665</v>
      </c>
      <c r="D6" s="580">
        <v>3354</v>
      </c>
      <c r="E6" s="581">
        <v>0.48580533024333722</v>
      </c>
    </row>
    <row r="7" spans="1:5" ht="27.5" thickBot="1" x14ac:dyDescent="0.4">
      <c r="A7" s="511" t="s">
        <v>545</v>
      </c>
      <c r="B7" s="46">
        <v>7316</v>
      </c>
      <c r="C7" s="520">
        <v>0.30436410533760455</v>
      </c>
      <c r="D7" s="580">
        <v>7555</v>
      </c>
      <c r="E7" s="581">
        <v>0.30919999999999997</v>
      </c>
    </row>
    <row r="8" spans="1:5" ht="15" thickBot="1" x14ac:dyDescent="0.4">
      <c r="A8" s="47" t="s">
        <v>168</v>
      </c>
      <c r="B8" s="24">
        <v>1603</v>
      </c>
      <c r="C8" s="495">
        <v>0.30280000000000001</v>
      </c>
      <c r="D8" s="582">
        <v>1838</v>
      </c>
      <c r="E8" s="583">
        <v>0.31793807299775123</v>
      </c>
    </row>
    <row r="9" spans="1:5" ht="15" thickBot="1" x14ac:dyDescent="0.4">
      <c r="A9" s="47" t="s">
        <v>170</v>
      </c>
      <c r="B9" s="24">
        <v>1219</v>
      </c>
      <c r="C9" s="495">
        <v>0.28129999999999999</v>
      </c>
      <c r="D9" s="582">
        <v>1281</v>
      </c>
      <c r="E9" s="583">
        <v>0.28435072142064372</v>
      </c>
    </row>
    <row r="10" spans="1:5" ht="15" thickBot="1" x14ac:dyDescent="0.4">
      <c r="A10" s="47" t="s">
        <v>171</v>
      </c>
      <c r="B10" s="24">
        <v>1048</v>
      </c>
      <c r="C10" s="495">
        <v>0.30359999999999998</v>
      </c>
      <c r="D10" s="582">
        <v>977</v>
      </c>
      <c r="E10" s="583">
        <v>0.30089313212195873</v>
      </c>
    </row>
    <row r="11" spans="1:5" ht="15" thickBot="1" x14ac:dyDescent="0.4">
      <c r="A11" s="47" t="s">
        <v>172</v>
      </c>
      <c r="B11" s="24">
        <v>987</v>
      </c>
      <c r="C11" s="495">
        <v>0.29399999999999998</v>
      </c>
      <c r="D11" s="582">
        <v>975</v>
      </c>
      <c r="E11" s="583">
        <v>0.30027717893440098</v>
      </c>
    </row>
    <row r="12" spans="1:5" ht="15" thickBot="1" x14ac:dyDescent="0.4">
      <c r="A12" s="47" t="s">
        <v>173</v>
      </c>
      <c r="B12" s="24">
        <v>471</v>
      </c>
      <c r="C12" s="495">
        <v>0.58079999999999998</v>
      </c>
      <c r="D12" s="582">
        <v>463</v>
      </c>
      <c r="E12" s="583">
        <v>0.5639464068209501</v>
      </c>
    </row>
    <row r="13" spans="1:5" ht="15" thickBot="1" x14ac:dyDescent="0.4">
      <c r="A13" s="47" t="s">
        <v>174</v>
      </c>
      <c r="B13" s="24">
        <v>320</v>
      </c>
      <c r="C13" s="495">
        <v>0.30769999999999997</v>
      </c>
      <c r="D13" s="582">
        <v>339</v>
      </c>
      <c r="E13" s="583">
        <v>0.31330868761552683</v>
      </c>
    </row>
    <row r="14" spans="1:5" ht="15" thickBot="1" x14ac:dyDescent="0.4">
      <c r="A14" s="51" t="s">
        <v>175</v>
      </c>
      <c r="B14" s="26">
        <v>457</v>
      </c>
      <c r="C14" s="496">
        <v>0.24410000000000001</v>
      </c>
      <c r="D14" s="584">
        <v>423</v>
      </c>
      <c r="E14" s="585">
        <v>0.24911660777385158</v>
      </c>
    </row>
    <row r="17" spans="1:3" ht="15" thickBot="1" x14ac:dyDescent="0.4">
      <c r="A17" s="2" t="s">
        <v>210</v>
      </c>
    </row>
    <row r="18" spans="1:3" ht="15" thickBot="1" x14ac:dyDescent="0.4">
      <c r="A18" s="39" t="s">
        <v>165</v>
      </c>
      <c r="B18" s="457">
        <v>2024</v>
      </c>
      <c r="C18" s="458">
        <v>2025</v>
      </c>
    </row>
    <row r="19" spans="1:3" ht="15" thickBot="1" x14ac:dyDescent="0.4">
      <c r="A19" s="40" t="s">
        <v>211</v>
      </c>
      <c r="B19" s="46">
        <v>15849.34</v>
      </c>
      <c r="C19" s="580">
        <v>16184.15</v>
      </c>
    </row>
    <row r="20" spans="1:3" ht="15" thickBot="1" x14ac:dyDescent="0.4">
      <c r="A20" s="40" t="s">
        <v>212</v>
      </c>
      <c r="B20" s="46">
        <v>5753.57</v>
      </c>
      <c r="C20" s="580">
        <v>5713.67</v>
      </c>
    </row>
    <row r="21" spans="1:3" ht="15" thickBot="1" x14ac:dyDescent="0.4">
      <c r="A21" s="511" t="s">
        <v>544</v>
      </c>
      <c r="B21" s="46">
        <v>3080.71</v>
      </c>
      <c r="C21" s="580">
        <v>3084.44</v>
      </c>
    </row>
    <row r="22" spans="1:3" ht="27.5" thickBot="1" x14ac:dyDescent="0.4">
      <c r="A22" s="511" t="s">
        <v>545</v>
      </c>
      <c r="B22" s="46">
        <v>7015.0700000000006</v>
      </c>
      <c r="C22" s="580">
        <v>7386.04</v>
      </c>
    </row>
    <row r="23" spans="1:3" ht="15" thickBot="1" x14ac:dyDescent="0.4">
      <c r="A23" s="47" t="s">
        <v>213</v>
      </c>
      <c r="B23" s="24">
        <v>1602</v>
      </c>
      <c r="C23" s="582">
        <v>1837.5</v>
      </c>
    </row>
    <row r="24" spans="1:3" ht="15" thickBot="1" x14ac:dyDescent="0.4">
      <c r="A24" s="47" t="s">
        <v>214</v>
      </c>
      <c r="B24" s="24">
        <v>1196.25</v>
      </c>
      <c r="C24" s="582">
        <v>1259.25</v>
      </c>
    </row>
    <row r="25" spans="1:3" ht="15" thickBot="1" x14ac:dyDescent="0.4">
      <c r="A25" s="47" t="s">
        <v>215</v>
      </c>
      <c r="B25" s="24">
        <v>963.06</v>
      </c>
      <c r="C25" s="582">
        <v>898.69</v>
      </c>
    </row>
    <row r="26" spans="1:3" ht="15" thickBot="1" x14ac:dyDescent="0.4">
      <c r="A26" s="47" t="s">
        <v>216</v>
      </c>
      <c r="B26" s="24">
        <v>979.4</v>
      </c>
      <c r="C26" s="582">
        <v>968.37</v>
      </c>
    </row>
    <row r="27" spans="1:3" ht="15" thickBot="1" x14ac:dyDescent="0.4">
      <c r="A27" s="47" t="s">
        <v>217</v>
      </c>
      <c r="B27" s="24">
        <v>466.85</v>
      </c>
      <c r="C27" s="582">
        <v>459.15</v>
      </c>
    </row>
    <row r="28" spans="1:3" ht="15" thickBot="1" x14ac:dyDescent="0.4">
      <c r="A28" s="47" t="s">
        <v>218</v>
      </c>
      <c r="B28" s="24">
        <v>311.47000000000003</v>
      </c>
      <c r="C28" s="582">
        <v>331.64</v>
      </c>
    </row>
    <row r="29" spans="1:3" ht="15" thickBot="1" x14ac:dyDescent="0.4">
      <c r="A29" s="51" t="s">
        <v>219</v>
      </c>
      <c r="B29" s="26">
        <v>438</v>
      </c>
      <c r="C29" s="586">
        <v>409.7</v>
      </c>
    </row>
    <row r="30" spans="1:3" x14ac:dyDescent="0.35">
      <c r="A30" s="59"/>
    </row>
    <row r="32" spans="1:3" ht="15" thickBot="1" x14ac:dyDescent="0.4">
      <c r="A32" s="2" t="s">
        <v>220</v>
      </c>
    </row>
    <row r="33" spans="1:5" ht="15" thickBot="1" x14ac:dyDescent="0.4">
      <c r="A33" s="39" t="s">
        <v>165</v>
      </c>
      <c r="B33" s="667">
        <v>2024</v>
      </c>
      <c r="C33" s="667"/>
      <c r="D33" s="668">
        <v>2025</v>
      </c>
      <c r="E33" s="668"/>
    </row>
    <row r="34" spans="1:5" ht="15" thickBot="1" x14ac:dyDescent="0.4">
      <c r="A34" s="60"/>
      <c r="B34" s="44" t="s">
        <v>49</v>
      </c>
      <c r="C34" s="44" t="s">
        <v>50</v>
      </c>
      <c r="D34" s="587" t="s">
        <v>49</v>
      </c>
      <c r="E34" s="587" t="s">
        <v>50</v>
      </c>
    </row>
    <row r="35" spans="1:5" ht="15" thickBot="1" x14ac:dyDescent="0.4">
      <c r="A35" s="43" t="s">
        <v>11</v>
      </c>
      <c r="B35" s="44"/>
      <c r="C35" s="44"/>
      <c r="D35" s="587"/>
      <c r="E35" s="587"/>
    </row>
    <row r="36" spans="1:5" ht="15" thickBot="1" x14ac:dyDescent="0.4">
      <c r="A36" s="40" t="s">
        <v>211</v>
      </c>
      <c r="B36" s="46">
        <v>16032</v>
      </c>
      <c r="C36" s="520">
        <v>0.31659999999999999</v>
      </c>
      <c r="D36" s="580">
        <v>16431</v>
      </c>
      <c r="E36" s="581">
        <v>0.32190000000000002</v>
      </c>
    </row>
    <row r="37" spans="1:5" x14ac:dyDescent="0.35">
      <c r="A37" s="40" t="s">
        <v>212</v>
      </c>
      <c r="B37" s="46">
        <v>5727</v>
      </c>
      <c r="C37" s="520">
        <v>0.28710000000000002</v>
      </c>
      <c r="D37" s="580">
        <v>5715</v>
      </c>
      <c r="E37" s="581">
        <v>0.28910000000000002</v>
      </c>
    </row>
    <row r="38" spans="1:5" ht="15" thickBot="1" x14ac:dyDescent="0.4">
      <c r="A38" s="511" t="s">
        <v>544</v>
      </c>
      <c r="B38" s="46">
        <v>3183</v>
      </c>
      <c r="C38" s="520">
        <v>0.45619999999999999</v>
      </c>
      <c r="D38" s="580">
        <v>3257</v>
      </c>
      <c r="E38" s="581">
        <v>0.4718</v>
      </c>
    </row>
    <row r="39" spans="1:5" ht="27.5" thickBot="1" x14ac:dyDescent="0.4">
      <c r="A39" s="511" t="s">
        <v>545</v>
      </c>
      <c r="B39" s="24">
        <v>7122</v>
      </c>
      <c r="C39" s="495">
        <v>0.3</v>
      </c>
      <c r="D39" s="580">
        <v>7459</v>
      </c>
      <c r="E39" s="581">
        <v>0.30599999999999999</v>
      </c>
    </row>
    <row r="40" spans="1:5" ht="15" thickBot="1" x14ac:dyDescent="0.4">
      <c r="A40" s="47" t="s">
        <v>213</v>
      </c>
      <c r="B40" s="24">
        <v>1590</v>
      </c>
      <c r="C40" s="495">
        <v>0.30030000000000001</v>
      </c>
      <c r="D40" s="582">
        <v>1827</v>
      </c>
      <c r="E40" s="583">
        <v>0.316</v>
      </c>
    </row>
    <row r="41" spans="1:5" ht="15" thickBot="1" x14ac:dyDescent="0.4">
      <c r="A41" s="47" t="s">
        <v>214</v>
      </c>
      <c r="B41" s="24">
        <v>1218</v>
      </c>
      <c r="C41" s="495">
        <v>0.28100000000000003</v>
      </c>
      <c r="D41" s="582">
        <v>1281</v>
      </c>
      <c r="E41" s="583">
        <v>0.28439999999999999</v>
      </c>
    </row>
    <row r="42" spans="1:5" ht="15" thickBot="1" x14ac:dyDescent="0.4">
      <c r="A42" s="47" t="s">
        <v>215</v>
      </c>
      <c r="B42" s="24">
        <v>1032</v>
      </c>
      <c r="C42" s="495">
        <v>0.29899999999999999</v>
      </c>
      <c r="D42" s="582">
        <v>962</v>
      </c>
      <c r="E42" s="583">
        <v>0.29630000000000001</v>
      </c>
    </row>
    <row r="43" spans="1:5" ht="15" thickBot="1" x14ac:dyDescent="0.4">
      <c r="A43" s="47" t="s">
        <v>216</v>
      </c>
      <c r="B43" s="24">
        <v>982</v>
      </c>
      <c r="C43" s="495">
        <v>0.29360000000000003</v>
      </c>
      <c r="D43" s="582">
        <v>973</v>
      </c>
      <c r="E43" s="583">
        <v>0.2833</v>
      </c>
    </row>
    <row r="44" spans="1:5" ht="15" thickBot="1" x14ac:dyDescent="0.4">
      <c r="A44" s="47" t="s">
        <v>217</v>
      </c>
      <c r="B44" s="24">
        <v>464</v>
      </c>
      <c r="C44" s="495">
        <v>0.57210000000000005</v>
      </c>
      <c r="D44" s="582">
        <v>439</v>
      </c>
      <c r="E44" s="583">
        <v>0.53469999999999995</v>
      </c>
    </row>
    <row r="45" spans="1:5" ht="15" thickBot="1" x14ac:dyDescent="0.4">
      <c r="A45" s="47" t="s">
        <v>218</v>
      </c>
      <c r="B45" s="24">
        <v>314</v>
      </c>
      <c r="C45" s="495">
        <v>0.3019</v>
      </c>
      <c r="D45" s="582">
        <v>337</v>
      </c>
      <c r="E45" s="583">
        <v>0.311</v>
      </c>
    </row>
    <row r="46" spans="1:5" ht="15" thickBot="1" x14ac:dyDescent="0.4">
      <c r="A46" s="47" t="s">
        <v>219</v>
      </c>
      <c r="B46" s="24">
        <v>457</v>
      </c>
      <c r="C46" s="495">
        <v>0.24410000000000001</v>
      </c>
      <c r="D46" s="582">
        <v>423</v>
      </c>
      <c r="E46" s="583">
        <v>0.24909999999999999</v>
      </c>
    </row>
    <row r="47" spans="1:5" ht="15" thickBot="1" x14ac:dyDescent="0.4">
      <c r="A47" s="62"/>
      <c r="B47" s="63"/>
      <c r="C47" s="63"/>
      <c r="D47" s="63"/>
      <c r="E47" s="63"/>
    </row>
    <row r="48" spans="1:5" ht="15" thickBot="1" x14ac:dyDescent="0.4">
      <c r="A48" s="43" t="s">
        <v>16</v>
      </c>
      <c r="B48" s="44"/>
      <c r="C48" s="44"/>
      <c r="D48" s="44"/>
      <c r="E48" s="44"/>
    </row>
    <row r="49" spans="1:5" ht="15" thickBot="1" x14ac:dyDescent="0.4">
      <c r="A49" s="40" t="s">
        <v>211</v>
      </c>
      <c r="B49" s="46">
        <v>397</v>
      </c>
      <c r="C49" s="520">
        <v>7.7999999999999996E-3</v>
      </c>
      <c r="D49" s="580">
        <v>346</v>
      </c>
      <c r="E49" s="581">
        <v>6.7999999999999996E-3</v>
      </c>
    </row>
    <row r="50" spans="1:5" ht="15" thickBot="1" x14ac:dyDescent="0.4">
      <c r="A50" s="40" t="s">
        <v>212</v>
      </c>
      <c r="B50" s="46">
        <v>195</v>
      </c>
      <c r="C50" s="520">
        <v>9.7999999999999997E-3</v>
      </c>
      <c r="D50" s="580">
        <v>171</v>
      </c>
      <c r="E50" s="581">
        <v>8.6999999999999994E-3</v>
      </c>
    </row>
    <row r="51" spans="1:5" ht="15" thickBot="1" x14ac:dyDescent="0.4">
      <c r="A51" s="511" t="s">
        <v>544</v>
      </c>
      <c r="B51" s="46">
        <v>151</v>
      </c>
      <c r="C51" s="520">
        <v>2.1600000000000001E-2</v>
      </c>
      <c r="D51" s="580">
        <v>97</v>
      </c>
      <c r="E51" s="581">
        <v>1.41E-2</v>
      </c>
    </row>
    <row r="52" spans="1:5" ht="27.5" thickBot="1" x14ac:dyDescent="0.4">
      <c r="A52" s="511" t="s">
        <v>545</v>
      </c>
      <c r="B52" s="46">
        <v>51</v>
      </c>
      <c r="C52" s="520">
        <v>2E-3</v>
      </c>
      <c r="D52" s="580">
        <v>78</v>
      </c>
      <c r="E52" s="581">
        <v>3.0000000000000001E-3</v>
      </c>
    </row>
    <row r="53" spans="1:5" ht="15" thickBot="1" x14ac:dyDescent="0.4">
      <c r="A53" s="47" t="s">
        <v>213</v>
      </c>
      <c r="B53" s="24">
        <v>13</v>
      </c>
      <c r="C53" s="495">
        <v>2E-3</v>
      </c>
      <c r="D53" s="582">
        <v>11</v>
      </c>
      <c r="E53" s="583">
        <v>3.0000000000000001E-3</v>
      </c>
    </row>
    <row r="54" spans="1:5" ht="15" thickBot="1" x14ac:dyDescent="0.4">
      <c r="A54" s="47" t="s">
        <v>214</v>
      </c>
      <c r="B54" s="24">
        <v>1</v>
      </c>
      <c r="C54" s="495">
        <v>2.0000000000000001E-4</v>
      </c>
      <c r="D54" s="582" t="s">
        <v>152</v>
      </c>
      <c r="E54" s="583" t="s">
        <v>152</v>
      </c>
    </row>
    <row r="55" spans="1:5" ht="15" thickBot="1" x14ac:dyDescent="0.4">
      <c r="A55" s="47" t="s">
        <v>215</v>
      </c>
      <c r="B55" s="24">
        <v>16</v>
      </c>
      <c r="C55" s="495">
        <v>4.5999999999999999E-3</v>
      </c>
      <c r="D55" s="582">
        <v>15</v>
      </c>
      <c r="E55" s="583">
        <v>4.5999999999999999E-3</v>
      </c>
    </row>
    <row r="56" spans="1:5" ht="15" thickBot="1" x14ac:dyDescent="0.4">
      <c r="A56" s="47" t="s">
        <v>216</v>
      </c>
      <c r="B56" s="24">
        <v>4</v>
      </c>
      <c r="C56" s="495">
        <v>1.1999999999999999E-3</v>
      </c>
      <c r="D56" s="582">
        <v>1</v>
      </c>
      <c r="E56" s="583">
        <v>2.9999999999999997E-4</v>
      </c>
    </row>
    <row r="57" spans="1:5" ht="15" thickBot="1" x14ac:dyDescent="0.4">
      <c r="A57" s="47" t="s">
        <v>217</v>
      </c>
      <c r="B57" s="24">
        <v>7</v>
      </c>
      <c r="C57" s="495">
        <v>8.6E-3</v>
      </c>
      <c r="D57" s="582">
        <v>24</v>
      </c>
      <c r="E57" s="583">
        <v>2.92E-2</v>
      </c>
    </row>
    <row r="58" spans="1:5" ht="15" thickBot="1" x14ac:dyDescent="0.4">
      <c r="A58" s="47" t="s">
        <v>218</v>
      </c>
      <c r="B58" s="24">
        <v>6</v>
      </c>
      <c r="C58" s="495">
        <v>5.7999999999999996E-3</v>
      </c>
      <c r="D58" s="582">
        <v>2</v>
      </c>
      <c r="E58" s="583">
        <v>1.8E-3</v>
      </c>
    </row>
    <row r="59" spans="1:5" ht="15" thickBot="1" x14ac:dyDescent="0.4">
      <c r="A59" s="51" t="s">
        <v>219</v>
      </c>
      <c r="B59" s="26" t="s">
        <v>152</v>
      </c>
      <c r="C59" s="26" t="s">
        <v>152</v>
      </c>
      <c r="D59" s="584" t="s">
        <v>152</v>
      </c>
      <c r="E59" s="584" t="s">
        <v>152</v>
      </c>
    </row>
    <row r="62" spans="1:5" ht="15" thickBot="1" x14ac:dyDescent="0.4">
      <c r="A62" s="2" t="s">
        <v>224</v>
      </c>
      <c r="E62" s="588"/>
    </row>
    <row r="63" spans="1:5" ht="15" thickBot="1" x14ac:dyDescent="0.4">
      <c r="A63" s="64" t="s">
        <v>165</v>
      </c>
      <c r="B63" s="459">
        <v>2024</v>
      </c>
      <c r="C63" s="589">
        <v>2025</v>
      </c>
    </row>
    <row r="64" spans="1:5" ht="15" thickBot="1" x14ac:dyDescent="0.4">
      <c r="A64" s="36" t="s">
        <v>211</v>
      </c>
      <c r="B64" s="590">
        <v>7.36</v>
      </c>
      <c r="C64" s="591">
        <v>7.45</v>
      </c>
    </row>
    <row r="65" spans="1:3" ht="15" thickBot="1" x14ac:dyDescent="0.4">
      <c r="A65" s="36" t="s">
        <v>212</v>
      </c>
      <c r="B65" s="590">
        <v>8.6999999999999993</v>
      </c>
      <c r="C65" s="591">
        <v>9.0299999999999994</v>
      </c>
    </row>
    <row r="66" spans="1:3" ht="15" thickBot="1" x14ac:dyDescent="0.4">
      <c r="A66" s="511" t="s">
        <v>544</v>
      </c>
      <c r="B66" s="590">
        <v>7.98</v>
      </c>
      <c r="C66" s="591">
        <v>7.88</v>
      </c>
    </row>
    <row r="67" spans="1:3" ht="27.5" thickBot="1" x14ac:dyDescent="0.4">
      <c r="A67" s="511" t="s">
        <v>545</v>
      </c>
      <c r="B67" s="590">
        <v>5.96</v>
      </c>
      <c r="C67" s="591">
        <v>6.06</v>
      </c>
    </row>
    <row r="68" spans="1:3" ht="15" thickBot="1" x14ac:dyDescent="0.4">
      <c r="A68" s="66" t="s">
        <v>213</v>
      </c>
      <c r="B68" s="592">
        <v>4.7</v>
      </c>
      <c r="C68" s="593">
        <v>4.41</v>
      </c>
    </row>
    <row r="69" spans="1:3" ht="15" thickBot="1" x14ac:dyDescent="0.4">
      <c r="A69" s="66" t="s">
        <v>214</v>
      </c>
      <c r="B69" s="592">
        <v>7.6</v>
      </c>
      <c r="C69" s="593">
        <v>7.73</v>
      </c>
    </row>
    <row r="70" spans="1:3" ht="20.5" thickBot="1" x14ac:dyDescent="0.4">
      <c r="A70" s="66" t="s">
        <v>215</v>
      </c>
      <c r="B70" s="592">
        <v>7.8</v>
      </c>
      <c r="C70" s="593">
        <v>8.2100000000000009</v>
      </c>
    </row>
    <row r="71" spans="1:3" ht="15" thickBot="1" x14ac:dyDescent="0.4">
      <c r="A71" s="66" t="s">
        <v>216</v>
      </c>
      <c r="B71" s="592">
        <v>3.7</v>
      </c>
      <c r="C71" s="593">
        <v>4.08</v>
      </c>
    </row>
    <row r="72" spans="1:3" ht="15" thickBot="1" x14ac:dyDescent="0.4">
      <c r="A72" s="66" t="s">
        <v>217</v>
      </c>
      <c r="B72" s="592">
        <v>8.3000000000000007</v>
      </c>
      <c r="C72" s="593">
        <v>8.7899999999999991</v>
      </c>
    </row>
    <row r="73" spans="1:3" ht="15" thickBot="1" x14ac:dyDescent="0.4">
      <c r="A73" s="66" t="s">
        <v>218</v>
      </c>
      <c r="B73" s="592">
        <v>8.1</v>
      </c>
      <c r="C73" s="593">
        <v>7.85</v>
      </c>
    </row>
    <row r="74" spans="1:3" ht="15" thickBot="1" x14ac:dyDescent="0.4">
      <c r="A74" s="68" t="s">
        <v>219</v>
      </c>
      <c r="B74" s="594">
        <v>5.3</v>
      </c>
      <c r="C74" s="595">
        <v>5.59</v>
      </c>
    </row>
    <row r="77" spans="1:3" ht="15" thickBot="1" x14ac:dyDescent="0.4">
      <c r="A77" s="2" t="s">
        <v>225</v>
      </c>
    </row>
    <row r="78" spans="1:3" ht="15" thickBot="1" x14ac:dyDescent="0.4">
      <c r="A78" s="64" t="s">
        <v>165</v>
      </c>
      <c r="B78" s="459">
        <v>2024</v>
      </c>
      <c r="C78" s="65">
        <v>2025</v>
      </c>
    </row>
    <row r="79" spans="1:3" ht="15" thickBot="1" x14ac:dyDescent="0.4">
      <c r="A79" s="36" t="s">
        <v>211</v>
      </c>
      <c r="B79" s="590">
        <v>38.86</v>
      </c>
      <c r="C79" s="602">
        <v>39.119999999999997</v>
      </c>
    </row>
    <row r="80" spans="1:3" ht="15" thickBot="1" x14ac:dyDescent="0.4">
      <c r="A80" s="36" t="s">
        <v>212</v>
      </c>
      <c r="B80" s="590">
        <v>38.9</v>
      </c>
      <c r="C80" s="602">
        <v>39.21</v>
      </c>
    </row>
    <row r="81" spans="1:5" ht="15" thickBot="1" x14ac:dyDescent="0.4">
      <c r="A81" s="511" t="s">
        <v>544</v>
      </c>
      <c r="B81" s="590">
        <v>43.21</v>
      </c>
      <c r="C81" s="602">
        <v>43.96</v>
      </c>
    </row>
    <row r="82" spans="1:5" ht="27.5" thickBot="1" x14ac:dyDescent="0.4">
      <c r="A82" s="511" t="s">
        <v>545</v>
      </c>
      <c r="B82" s="590">
        <v>36.840000000000003</v>
      </c>
      <c r="C82" s="602">
        <v>36.93</v>
      </c>
    </row>
    <row r="83" spans="1:5" ht="15" thickBot="1" x14ac:dyDescent="0.4">
      <c r="A83" s="66" t="s">
        <v>213</v>
      </c>
      <c r="B83" s="592">
        <v>31.05</v>
      </c>
      <c r="C83" s="67">
        <v>31.06</v>
      </c>
    </row>
    <row r="84" spans="1:5" ht="15" thickBot="1" x14ac:dyDescent="0.4">
      <c r="A84" s="66" t="s">
        <v>214</v>
      </c>
      <c r="B84" s="592">
        <v>41.25</v>
      </c>
      <c r="C84" s="67">
        <v>41.45</v>
      </c>
    </row>
    <row r="85" spans="1:5" ht="20.5" thickBot="1" x14ac:dyDescent="0.4">
      <c r="A85" s="66" t="s">
        <v>215</v>
      </c>
      <c r="B85" s="592">
        <v>40.67</v>
      </c>
      <c r="C85" s="67">
        <v>41.1</v>
      </c>
    </row>
    <row r="86" spans="1:5" ht="15" thickBot="1" x14ac:dyDescent="0.4">
      <c r="A86" s="66" t="s">
        <v>216</v>
      </c>
      <c r="B86" s="592">
        <v>36.799999999999997</v>
      </c>
      <c r="C86" s="67">
        <v>36.880000000000003</v>
      </c>
    </row>
    <row r="87" spans="1:5" ht="15" thickBot="1" x14ac:dyDescent="0.4">
      <c r="A87" s="66" t="s">
        <v>217</v>
      </c>
      <c r="B87" s="592">
        <v>36.56</v>
      </c>
      <c r="C87" s="67">
        <v>37.270000000000003</v>
      </c>
    </row>
    <row r="88" spans="1:5" ht="15" thickBot="1" x14ac:dyDescent="0.4">
      <c r="A88" s="66" t="s">
        <v>218</v>
      </c>
      <c r="B88" s="592">
        <v>41.3</v>
      </c>
      <c r="C88" s="67">
        <v>41.12</v>
      </c>
    </row>
    <row r="89" spans="1:5" ht="15" thickBot="1" x14ac:dyDescent="0.4">
      <c r="A89" s="68" t="s">
        <v>219</v>
      </c>
      <c r="B89" s="603">
        <v>35.81</v>
      </c>
      <c r="C89" s="604">
        <v>36.04</v>
      </c>
    </row>
    <row r="90" spans="1:5" x14ac:dyDescent="0.35">
      <c r="A90" s="59"/>
    </row>
    <row r="92" spans="1:5" ht="15" thickBot="1" x14ac:dyDescent="0.4">
      <c r="A92" s="2" t="s">
        <v>226</v>
      </c>
    </row>
    <row r="93" spans="1:5" ht="15" thickBot="1" x14ac:dyDescent="0.4">
      <c r="A93" s="64" t="s">
        <v>165</v>
      </c>
      <c r="B93" s="673">
        <v>2024</v>
      </c>
      <c r="C93" s="673"/>
      <c r="D93" s="674">
        <v>2025</v>
      </c>
      <c r="E93" s="674"/>
    </row>
    <row r="94" spans="1:5" ht="21.5" thickBot="1" x14ac:dyDescent="0.4">
      <c r="A94" s="456"/>
      <c r="B94" s="69" t="s">
        <v>49</v>
      </c>
      <c r="C94" s="69" t="s">
        <v>50</v>
      </c>
      <c r="D94" s="612" t="s">
        <v>49</v>
      </c>
      <c r="E94" s="612" t="s">
        <v>50</v>
      </c>
    </row>
    <row r="95" spans="1:5" ht="15" thickBot="1" x14ac:dyDescent="0.4">
      <c r="A95" s="36" t="s">
        <v>166</v>
      </c>
      <c r="B95" s="596" t="s">
        <v>105</v>
      </c>
      <c r="C95" s="600" t="s">
        <v>106</v>
      </c>
      <c r="D95" s="605">
        <v>2713</v>
      </c>
      <c r="E95" s="606">
        <v>0.3263563093949236</v>
      </c>
    </row>
    <row r="96" spans="1:5" ht="15" thickBot="1" x14ac:dyDescent="0.4">
      <c r="A96" s="36" t="s">
        <v>158</v>
      </c>
      <c r="B96" s="596">
        <v>843</v>
      </c>
      <c r="C96" s="600" t="s">
        <v>546</v>
      </c>
      <c r="D96" s="605">
        <v>717</v>
      </c>
      <c r="E96" s="606">
        <v>0.26418570375829037</v>
      </c>
    </row>
    <row r="97" spans="1:6" ht="15" thickBot="1" x14ac:dyDescent="0.4">
      <c r="A97" s="511" t="s">
        <v>544</v>
      </c>
      <c r="B97" s="596">
        <v>386</v>
      </c>
      <c r="C97" s="600">
        <v>0.45500000000000002</v>
      </c>
      <c r="D97" s="605">
        <v>546</v>
      </c>
      <c r="E97" s="606">
        <v>0.48659999999999998</v>
      </c>
    </row>
    <row r="98" spans="1:6" ht="27.5" thickBot="1" x14ac:dyDescent="0.4">
      <c r="A98" s="511" t="s">
        <v>545</v>
      </c>
      <c r="B98" s="596">
        <v>1054</v>
      </c>
      <c r="C98" s="600">
        <v>0.28999999999999998</v>
      </c>
      <c r="D98" s="605">
        <v>1450</v>
      </c>
      <c r="E98" s="606">
        <v>0.32387759660486931</v>
      </c>
    </row>
    <row r="99" spans="1:6" ht="15" thickBot="1" x14ac:dyDescent="0.4">
      <c r="A99" s="66" t="s">
        <v>213</v>
      </c>
      <c r="B99" s="597">
        <v>311</v>
      </c>
      <c r="C99" s="601" t="s">
        <v>547</v>
      </c>
      <c r="D99" s="607">
        <v>544</v>
      </c>
      <c r="E99" s="608">
        <v>0.36632996632996634</v>
      </c>
      <c r="F99" s="598"/>
    </row>
    <row r="100" spans="1:6" ht="15" thickBot="1" x14ac:dyDescent="0.4">
      <c r="A100" s="66" t="s">
        <v>214</v>
      </c>
      <c r="B100" s="597">
        <v>171</v>
      </c>
      <c r="C100" s="601">
        <v>0.21099999999999999</v>
      </c>
      <c r="D100" s="607">
        <v>203</v>
      </c>
      <c r="E100" s="608">
        <v>0.25</v>
      </c>
      <c r="F100" s="598"/>
    </row>
    <row r="101" spans="1:6" ht="20.5" thickBot="1" x14ac:dyDescent="0.4">
      <c r="A101" s="66" t="s">
        <v>215</v>
      </c>
      <c r="B101" s="597">
        <v>96</v>
      </c>
      <c r="C101" s="601" t="s">
        <v>228</v>
      </c>
      <c r="D101" s="607">
        <v>83</v>
      </c>
      <c r="E101" s="608">
        <v>0.32046332046332049</v>
      </c>
      <c r="F101" s="598"/>
    </row>
    <row r="102" spans="1:6" ht="15" thickBot="1" x14ac:dyDescent="0.4">
      <c r="A102" s="66" t="s">
        <v>216</v>
      </c>
      <c r="B102" s="597">
        <v>214</v>
      </c>
      <c r="C102" s="601" t="s">
        <v>546</v>
      </c>
      <c r="D102" s="607">
        <v>196</v>
      </c>
      <c r="E102" s="608">
        <v>0.26590000000000003</v>
      </c>
      <c r="F102" s="598"/>
    </row>
    <row r="103" spans="1:6" ht="15" thickBot="1" x14ac:dyDescent="0.4">
      <c r="A103" s="66" t="s">
        <v>217</v>
      </c>
      <c r="B103" s="597">
        <v>37</v>
      </c>
      <c r="C103" s="601" t="s">
        <v>231</v>
      </c>
      <c r="D103" s="607">
        <v>91</v>
      </c>
      <c r="E103" s="608">
        <v>0.39393939393939392</v>
      </c>
      <c r="F103" s="598"/>
    </row>
    <row r="104" spans="1:6" ht="15" thickBot="1" x14ac:dyDescent="0.4">
      <c r="A104" s="66" t="s">
        <v>218</v>
      </c>
      <c r="B104" s="597">
        <v>32</v>
      </c>
      <c r="C104" s="601" t="s">
        <v>548</v>
      </c>
      <c r="D104" s="607">
        <v>55</v>
      </c>
      <c r="E104" s="608">
        <v>0.37671232876712329</v>
      </c>
      <c r="F104" s="598"/>
    </row>
    <row r="105" spans="1:6" ht="15" thickBot="1" x14ac:dyDescent="0.4">
      <c r="A105" s="68" t="s">
        <v>219</v>
      </c>
      <c r="B105" s="599">
        <v>47</v>
      </c>
      <c r="C105" s="611" t="s">
        <v>549</v>
      </c>
      <c r="D105" s="609">
        <v>62</v>
      </c>
      <c r="E105" s="610">
        <v>0.31155778894472363</v>
      </c>
      <c r="F105" s="598"/>
    </row>
    <row r="106" spans="1:6" x14ac:dyDescent="0.35">
      <c r="A106" s="672" t="s">
        <v>191</v>
      </c>
      <c r="B106" s="672"/>
      <c r="C106" s="672"/>
      <c r="D106" s="672"/>
      <c r="E106" s="672"/>
    </row>
  </sheetData>
  <mergeCells count="7">
    <mergeCell ref="A106:E106"/>
    <mergeCell ref="B33:C33"/>
    <mergeCell ref="D33:E33"/>
    <mergeCell ref="B2:C2"/>
    <mergeCell ref="D2:E2"/>
    <mergeCell ref="B93:C93"/>
    <mergeCell ref="D93:E9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A5437-C203-4000-BA6C-289DDCDEEF7D}">
  <dimension ref="A1:E106"/>
  <sheetViews>
    <sheetView topLeftCell="A88" zoomScale="160" zoomScaleNormal="160" workbookViewId="0">
      <selection activeCell="B33" sqref="B33:E105"/>
    </sheetView>
  </sheetViews>
  <sheetFormatPr baseColWidth="10" defaultColWidth="10.81640625" defaultRowHeight="14.5" x14ac:dyDescent="0.35"/>
  <cols>
    <col min="1" max="1" width="19.1796875" style="2" customWidth="1"/>
    <col min="2" max="16384" width="10.81640625" style="2"/>
  </cols>
  <sheetData>
    <row r="1" spans="1:5" ht="15" thickBot="1" x14ac:dyDescent="0.4">
      <c r="A1" s="2" t="s">
        <v>232</v>
      </c>
    </row>
    <row r="2" spans="1:5" ht="15" thickBot="1" x14ac:dyDescent="0.4">
      <c r="A2" s="39" t="s">
        <v>165</v>
      </c>
      <c r="B2" s="667">
        <v>2024</v>
      </c>
      <c r="C2" s="667"/>
      <c r="D2" s="675">
        <v>2025</v>
      </c>
      <c r="E2" s="675"/>
    </row>
    <row r="3" spans="1:5" ht="15" thickBot="1" x14ac:dyDescent="0.4">
      <c r="A3" s="56"/>
      <c r="B3" s="57" t="s">
        <v>49</v>
      </c>
      <c r="C3" s="57" t="s">
        <v>50</v>
      </c>
      <c r="D3" s="58" t="s">
        <v>49</v>
      </c>
      <c r="E3" s="58" t="s">
        <v>50</v>
      </c>
    </row>
    <row r="4" spans="1:5" ht="15" thickBot="1" x14ac:dyDescent="0.4">
      <c r="A4" s="40" t="s">
        <v>166</v>
      </c>
      <c r="B4" s="46">
        <v>34399</v>
      </c>
      <c r="C4" s="520">
        <v>0.67500000000000004</v>
      </c>
      <c r="D4" s="580">
        <v>34402</v>
      </c>
      <c r="E4" s="581">
        <v>0.67093125304729395</v>
      </c>
    </row>
    <row r="5" spans="1:5" ht="15" thickBot="1" x14ac:dyDescent="0.4">
      <c r="A5" s="40" t="s">
        <v>158</v>
      </c>
      <c r="B5" s="46">
        <v>14027</v>
      </c>
      <c r="C5" s="520">
        <v>0.70314301468745299</v>
      </c>
      <c r="D5" s="580">
        <v>13998</v>
      </c>
      <c r="E5" s="581">
        <v>0.70123234144875268</v>
      </c>
    </row>
    <row r="6" spans="1:5" ht="15" thickBot="1" x14ac:dyDescent="0.4">
      <c r="A6" s="511" t="s">
        <v>550</v>
      </c>
      <c r="B6" s="46">
        <v>3651</v>
      </c>
      <c r="C6" s="520">
        <v>0.52100000000000002</v>
      </c>
      <c r="D6" s="580">
        <v>3550</v>
      </c>
      <c r="E6" s="581">
        <v>0.51419466975666284</v>
      </c>
    </row>
    <row r="7" spans="1:5" ht="27.5" thickBot="1" x14ac:dyDescent="0.4">
      <c r="A7" s="511" t="s">
        <v>551</v>
      </c>
      <c r="B7" s="46">
        <v>16721</v>
      </c>
      <c r="C7" s="520">
        <v>0.6956358946623955</v>
      </c>
      <c r="D7" s="580">
        <v>16854</v>
      </c>
      <c r="E7" s="581">
        <v>0.69048301855872829</v>
      </c>
    </row>
    <row r="8" spans="1:5" ht="15" thickBot="1" x14ac:dyDescent="0.4">
      <c r="A8" s="47" t="s">
        <v>168</v>
      </c>
      <c r="B8" s="24">
        <v>3691</v>
      </c>
      <c r="C8" s="495">
        <v>0.69699999999999995</v>
      </c>
      <c r="D8" s="582">
        <v>3943</v>
      </c>
      <c r="E8" s="583">
        <v>0.68210000000000004</v>
      </c>
    </row>
    <row r="9" spans="1:5" ht="15" thickBot="1" x14ac:dyDescent="0.4">
      <c r="A9" s="47" t="s">
        <v>170</v>
      </c>
      <c r="B9" s="24">
        <v>3115</v>
      </c>
      <c r="C9" s="495">
        <v>0.71899999999999997</v>
      </c>
      <c r="D9" s="582">
        <v>3224</v>
      </c>
      <c r="E9" s="583">
        <v>0.71560000000000001</v>
      </c>
    </row>
    <row r="10" spans="1:5" ht="15" thickBot="1" x14ac:dyDescent="0.4">
      <c r="A10" s="47" t="s">
        <v>171</v>
      </c>
      <c r="B10" s="24">
        <v>2404</v>
      </c>
      <c r="C10" s="495">
        <v>0.69599999999999995</v>
      </c>
      <c r="D10" s="582">
        <v>2270</v>
      </c>
      <c r="E10" s="583">
        <v>0.69910000000000005</v>
      </c>
    </row>
    <row r="11" spans="1:5" ht="15" thickBot="1" x14ac:dyDescent="0.4">
      <c r="A11" s="47" t="s">
        <v>172</v>
      </c>
      <c r="B11" s="24">
        <v>2368</v>
      </c>
      <c r="C11" s="495">
        <v>0.70599999999999996</v>
      </c>
      <c r="D11" s="582">
        <v>2462</v>
      </c>
      <c r="E11" s="583">
        <v>0.71632237416351474</v>
      </c>
    </row>
    <row r="12" spans="1:5" ht="15" thickBot="1" x14ac:dyDescent="0.4">
      <c r="A12" s="47" t="s">
        <v>173</v>
      </c>
      <c r="B12" s="24">
        <v>340</v>
      </c>
      <c r="C12" s="495">
        <v>0.41899999999999998</v>
      </c>
      <c r="D12" s="582">
        <v>358</v>
      </c>
      <c r="E12" s="583">
        <v>0.43609999999999999</v>
      </c>
    </row>
    <row r="13" spans="1:5" ht="15" thickBot="1" x14ac:dyDescent="0.4">
      <c r="A13" s="47" t="s">
        <v>174</v>
      </c>
      <c r="B13" s="24">
        <v>720</v>
      </c>
      <c r="C13" s="495">
        <v>0.69199999999999995</v>
      </c>
      <c r="D13" s="582">
        <v>743</v>
      </c>
      <c r="E13" s="583">
        <v>0.68669999999999998</v>
      </c>
    </row>
    <row r="14" spans="1:5" ht="15" thickBot="1" x14ac:dyDescent="0.4">
      <c r="A14" s="51" t="s">
        <v>175</v>
      </c>
      <c r="B14" s="26">
        <v>1415</v>
      </c>
      <c r="C14" s="496">
        <v>0.75600000000000001</v>
      </c>
      <c r="D14" s="584">
        <v>1275</v>
      </c>
      <c r="E14" s="585">
        <v>0.75090000000000001</v>
      </c>
    </row>
    <row r="17" spans="1:3" ht="15" thickBot="1" x14ac:dyDescent="0.4">
      <c r="A17" s="2" t="s">
        <v>233</v>
      </c>
    </row>
    <row r="18" spans="1:3" ht="15" thickBot="1" x14ac:dyDescent="0.4">
      <c r="A18" s="39" t="s">
        <v>165</v>
      </c>
      <c r="B18" s="457">
        <v>2024</v>
      </c>
      <c r="C18" s="458">
        <v>2025</v>
      </c>
    </row>
    <row r="19" spans="1:3" ht="15" thickBot="1" x14ac:dyDescent="0.4">
      <c r="A19" s="40" t="s">
        <v>608</v>
      </c>
      <c r="B19" s="46">
        <v>33954</v>
      </c>
      <c r="C19" s="580">
        <v>34007.740000000005</v>
      </c>
    </row>
    <row r="20" spans="1:3" ht="15" thickBot="1" x14ac:dyDescent="0.4">
      <c r="A20" s="40" t="s">
        <v>609</v>
      </c>
      <c r="B20" s="46">
        <v>13930</v>
      </c>
      <c r="C20" s="580">
        <v>13786.48</v>
      </c>
    </row>
    <row r="21" spans="1:3" ht="15" thickBot="1" x14ac:dyDescent="0.4">
      <c r="A21" s="511" t="s">
        <v>550</v>
      </c>
      <c r="B21" s="46">
        <v>3582</v>
      </c>
      <c r="C21" s="580">
        <v>3481.79</v>
      </c>
    </row>
    <row r="22" spans="1:3" ht="27.5" thickBot="1" x14ac:dyDescent="0.4">
      <c r="A22" s="511" t="s">
        <v>551</v>
      </c>
      <c r="B22" s="46">
        <v>16442</v>
      </c>
      <c r="C22" s="580">
        <v>16739.47</v>
      </c>
    </row>
    <row r="23" spans="1:3" ht="15" thickBot="1" x14ac:dyDescent="0.4">
      <c r="A23" s="47" t="s">
        <v>234</v>
      </c>
      <c r="B23" s="24">
        <v>3690</v>
      </c>
      <c r="C23" s="582">
        <v>3942.23</v>
      </c>
    </row>
    <row r="24" spans="1:3" ht="15" thickBot="1" x14ac:dyDescent="0.4">
      <c r="A24" s="47" t="s">
        <v>235</v>
      </c>
      <c r="B24" s="24">
        <v>3103</v>
      </c>
      <c r="C24" s="582">
        <v>3206.81</v>
      </c>
    </row>
    <row r="25" spans="1:3" ht="15" thickBot="1" x14ac:dyDescent="0.4">
      <c r="A25" s="47" t="s">
        <v>236</v>
      </c>
      <c r="B25" s="24">
        <v>2353</v>
      </c>
      <c r="C25" s="582">
        <v>2226</v>
      </c>
    </row>
    <row r="26" spans="1:3" ht="15" thickBot="1" x14ac:dyDescent="0.4">
      <c r="A26" s="47" t="s">
        <v>237</v>
      </c>
      <c r="B26" s="24">
        <v>2351</v>
      </c>
      <c r="C26" s="582">
        <v>2454.8000000000002</v>
      </c>
    </row>
    <row r="27" spans="1:3" ht="15" thickBot="1" x14ac:dyDescent="0.4">
      <c r="A27" s="47" t="s">
        <v>238</v>
      </c>
      <c r="B27" s="24">
        <v>340</v>
      </c>
      <c r="C27" s="582">
        <v>357.3</v>
      </c>
    </row>
    <row r="28" spans="1:3" ht="15" thickBot="1" x14ac:dyDescent="0.4">
      <c r="A28" s="47" t="s">
        <v>239</v>
      </c>
      <c r="B28" s="24">
        <v>717</v>
      </c>
      <c r="C28" s="582">
        <v>738.5</v>
      </c>
    </row>
    <row r="29" spans="1:3" ht="15" thickBot="1" x14ac:dyDescent="0.4">
      <c r="A29" s="51" t="s">
        <v>240</v>
      </c>
      <c r="B29" s="26">
        <v>1397</v>
      </c>
      <c r="C29" s="586">
        <v>1258.52</v>
      </c>
    </row>
    <row r="30" spans="1:3" x14ac:dyDescent="0.35">
      <c r="A30" s="59"/>
    </row>
    <row r="32" spans="1:3" ht="15" thickBot="1" x14ac:dyDescent="0.4">
      <c r="A32" s="2" t="s">
        <v>241</v>
      </c>
    </row>
    <row r="33" spans="1:5" ht="15" thickBot="1" x14ac:dyDescent="0.4">
      <c r="A33" s="39" t="s">
        <v>165</v>
      </c>
      <c r="B33" s="667">
        <v>2024</v>
      </c>
      <c r="C33" s="667"/>
      <c r="D33" s="668">
        <v>2025</v>
      </c>
      <c r="E33" s="668"/>
    </row>
    <row r="34" spans="1:5" ht="15" thickBot="1" x14ac:dyDescent="0.4">
      <c r="A34" s="60"/>
      <c r="B34" s="44" t="s">
        <v>49</v>
      </c>
      <c r="C34" s="44" t="s">
        <v>50</v>
      </c>
      <c r="D34" s="45" t="s">
        <v>49</v>
      </c>
      <c r="E34" s="45" t="s">
        <v>50</v>
      </c>
    </row>
    <row r="35" spans="1:5" ht="15" thickBot="1" x14ac:dyDescent="0.4">
      <c r="A35" s="43" t="s">
        <v>11</v>
      </c>
      <c r="B35" s="44"/>
      <c r="C35" s="44"/>
      <c r="D35" s="61"/>
      <c r="E35" s="61"/>
    </row>
    <row r="36" spans="1:5" ht="15" thickBot="1" x14ac:dyDescent="0.4">
      <c r="A36" s="40" t="s">
        <v>608</v>
      </c>
      <c r="B36" s="46">
        <v>33424</v>
      </c>
      <c r="C36" s="520" t="s">
        <v>242</v>
      </c>
      <c r="D36" s="580">
        <v>33532</v>
      </c>
      <c r="E36" s="581">
        <v>0.65690000000000004</v>
      </c>
    </row>
    <row r="37" spans="1:5" ht="15" thickBot="1" x14ac:dyDescent="0.4">
      <c r="A37" s="40" t="s">
        <v>609</v>
      </c>
      <c r="B37" s="46">
        <v>13430</v>
      </c>
      <c r="C37" s="520" t="s">
        <v>243</v>
      </c>
      <c r="D37" s="580">
        <v>13343</v>
      </c>
      <c r="E37" s="581">
        <v>0.67510000000000003</v>
      </c>
    </row>
    <row r="38" spans="1:5" ht="15" thickBot="1" x14ac:dyDescent="0.4">
      <c r="A38" s="511" t="s">
        <v>550</v>
      </c>
      <c r="B38" s="46">
        <v>3539</v>
      </c>
      <c r="C38" s="520" t="s">
        <v>227</v>
      </c>
      <c r="D38" s="580">
        <v>3457</v>
      </c>
      <c r="E38" s="581">
        <v>0.50080000000000002</v>
      </c>
    </row>
    <row r="39" spans="1:5" ht="27.5" thickBot="1" x14ac:dyDescent="0.4">
      <c r="A39" s="511" t="s">
        <v>551</v>
      </c>
      <c r="B39" s="24">
        <v>16455</v>
      </c>
      <c r="C39" s="495">
        <v>0.69399999999999995</v>
      </c>
      <c r="D39" s="580">
        <v>16732</v>
      </c>
      <c r="E39" s="581">
        <v>0.6865</v>
      </c>
    </row>
    <row r="40" spans="1:5" ht="15" thickBot="1" x14ac:dyDescent="0.4">
      <c r="A40" s="47" t="s">
        <v>234</v>
      </c>
      <c r="B40" s="24">
        <v>3670</v>
      </c>
      <c r="C40" s="495">
        <v>0.69299999999999995</v>
      </c>
      <c r="D40" s="582">
        <v>3919</v>
      </c>
      <c r="E40" s="583">
        <v>0.67789999999999995</v>
      </c>
    </row>
    <row r="41" spans="1:5" ht="15" thickBot="1" x14ac:dyDescent="0.4">
      <c r="A41" s="47" t="s">
        <v>235</v>
      </c>
      <c r="B41" s="24">
        <v>3115</v>
      </c>
      <c r="C41" s="495">
        <v>0.71899999999999997</v>
      </c>
      <c r="D41" s="582">
        <v>3224</v>
      </c>
      <c r="E41" s="583">
        <v>0.71560000000000001</v>
      </c>
    </row>
    <row r="42" spans="1:5" ht="15" thickBot="1" x14ac:dyDescent="0.4">
      <c r="A42" s="47" t="s">
        <v>236</v>
      </c>
      <c r="B42" s="24">
        <v>2378</v>
      </c>
      <c r="C42" s="495">
        <v>0.68899999999999995</v>
      </c>
      <c r="D42" s="582">
        <v>2252</v>
      </c>
      <c r="E42" s="583">
        <v>0.69356328919002153</v>
      </c>
    </row>
    <row r="43" spans="1:5" ht="15" thickBot="1" x14ac:dyDescent="0.4">
      <c r="A43" s="47" t="s">
        <v>237</v>
      </c>
      <c r="B43" s="24">
        <v>2355</v>
      </c>
      <c r="C43" s="495">
        <v>0.70399999999999996</v>
      </c>
      <c r="D43" s="582">
        <v>2456</v>
      </c>
      <c r="E43" s="583">
        <v>0.71499999999999997</v>
      </c>
    </row>
    <row r="44" spans="1:5" ht="15" thickBot="1" x14ac:dyDescent="0.4">
      <c r="A44" s="47" t="s">
        <v>238</v>
      </c>
      <c r="B44" s="24">
        <v>331</v>
      </c>
      <c r="C44" s="495">
        <v>0.40799999999999997</v>
      </c>
      <c r="D44" s="582">
        <v>330</v>
      </c>
      <c r="E44" s="583">
        <v>0.40189999999999998</v>
      </c>
    </row>
    <row r="45" spans="1:5" ht="15" thickBot="1" x14ac:dyDescent="0.4">
      <c r="A45" s="47" t="s">
        <v>239</v>
      </c>
      <c r="B45" s="24">
        <v>716</v>
      </c>
      <c r="C45" s="495">
        <v>0.68799999999999994</v>
      </c>
      <c r="D45" s="582">
        <v>741</v>
      </c>
      <c r="E45" s="583">
        <v>0.68479999999999996</v>
      </c>
    </row>
    <row r="46" spans="1:5" ht="15" thickBot="1" x14ac:dyDescent="0.4">
      <c r="A46" s="47" t="s">
        <v>240</v>
      </c>
      <c r="B46" s="24">
        <v>1415</v>
      </c>
      <c r="C46" s="495">
        <v>0.75600000000000001</v>
      </c>
      <c r="D46" s="582">
        <v>1274</v>
      </c>
      <c r="E46" s="583">
        <v>0.75029999999999997</v>
      </c>
    </row>
    <row r="47" spans="1:5" ht="15" thickBot="1" x14ac:dyDescent="0.4">
      <c r="A47" s="62"/>
      <c r="B47" s="63"/>
      <c r="C47" s="63"/>
      <c r="D47" s="63"/>
      <c r="E47" s="63"/>
    </row>
    <row r="48" spans="1:5" ht="15" thickBot="1" x14ac:dyDescent="0.4">
      <c r="A48" s="43" t="s">
        <v>16</v>
      </c>
      <c r="B48" s="44"/>
      <c r="C48" s="44"/>
      <c r="D48" s="44"/>
      <c r="E48" s="44"/>
    </row>
    <row r="49" spans="1:5" ht="15" thickBot="1" x14ac:dyDescent="0.4">
      <c r="A49" s="40" t="s">
        <v>608</v>
      </c>
      <c r="B49" s="46">
        <v>792</v>
      </c>
      <c r="C49" s="520" t="s">
        <v>246</v>
      </c>
      <c r="D49" s="580">
        <v>733</v>
      </c>
      <c r="E49" s="581">
        <v>1.44E-2</v>
      </c>
    </row>
    <row r="50" spans="1:5" ht="15" thickBot="1" x14ac:dyDescent="0.4">
      <c r="A50" s="40" t="s">
        <v>609</v>
      </c>
      <c r="B50" s="46">
        <v>597</v>
      </c>
      <c r="C50" s="520" t="s">
        <v>176</v>
      </c>
      <c r="D50" s="580">
        <v>536</v>
      </c>
      <c r="E50" s="581">
        <v>2.7099999999999999E-2</v>
      </c>
    </row>
    <row r="51" spans="1:5" ht="15" thickBot="1" x14ac:dyDescent="0.4">
      <c r="A51" s="511" t="s">
        <v>550</v>
      </c>
      <c r="B51" s="46">
        <v>104</v>
      </c>
      <c r="C51" s="520" t="s">
        <v>247</v>
      </c>
      <c r="D51" s="580">
        <v>92</v>
      </c>
      <c r="E51" s="581">
        <v>1.3299999999999999E-2</v>
      </c>
    </row>
    <row r="52" spans="1:5" ht="27.5" thickBot="1" x14ac:dyDescent="0.4">
      <c r="A52" s="511" t="s">
        <v>551</v>
      </c>
      <c r="B52" s="46">
        <v>91</v>
      </c>
      <c r="C52" s="520">
        <v>4.0000000000000001E-3</v>
      </c>
      <c r="D52" s="580">
        <v>105</v>
      </c>
      <c r="E52" s="581">
        <v>4.3E-3</v>
      </c>
    </row>
    <row r="53" spans="1:5" ht="15" thickBot="1" x14ac:dyDescent="0.4">
      <c r="A53" s="47" t="s">
        <v>234</v>
      </c>
      <c r="B53" s="24">
        <v>21</v>
      </c>
      <c r="C53" s="495" t="s">
        <v>248</v>
      </c>
      <c r="D53" s="582">
        <v>24</v>
      </c>
      <c r="E53" s="583">
        <v>4.1999999999999997E-3</v>
      </c>
    </row>
    <row r="54" spans="1:5" ht="15" thickBot="1" x14ac:dyDescent="0.4">
      <c r="A54" s="47" t="s">
        <v>235</v>
      </c>
      <c r="B54" s="24" t="s">
        <v>152</v>
      </c>
      <c r="C54" s="495" t="s">
        <v>152</v>
      </c>
      <c r="D54" s="582" t="s">
        <v>152</v>
      </c>
      <c r="E54" s="583" t="s">
        <v>152</v>
      </c>
    </row>
    <row r="55" spans="1:5" ht="15" thickBot="1" x14ac:dyDescent="0.4">
      <c r="A55" s="47" t="s">
        <v>236</v>
      </c>
      <c r="B55" s="24">
        <v>26</v>
      </c>
      <c r="C55" s="495" t="s">
        <v>178</v>
      </c>
      <c r="D55" s="582">
        <v>18</v>
      </c>
      <c r="E55" s="583">
        <v>5.4999999999999997E-3</v>
      </c>
    </row>
    <row r="56" spans="1:5" ht="15" thickBot="1" x14ac:dyDescent="0.4">
      <c r="A56" s="47" t="s">
        <v>237</v>
      </c>
      <c r="B56" s="24">
        <v>4</v>
      </c>
      <c r="C56" s="495" t="s">
        <v>179</v>
      </c>
      <c r="D56" s="582">
        <v>5</v>
      </c>
      <c r="E56" s="583">
        <v>1E-3</v>
      </c>
    </row>
    <row r="57" spans="1:5" ht="15" thickBot="1" x14ac:dyDescent="0.4">
      <c r="A57" s="47" t="s">
        <v>238</v>
      </c>
      <c r="B57" s="24">
        <v>9</v>
      </c>
      <c r="C57" s="495" t="s">
        <v>249</v>
      </c>
      <c r="D57" s="582">
        <v>28</v>
      </c>
      <c r="E57" s="583">
        <v>3.4099999999999998E-2</v>
      </c>
    </row>
    <row r="58" spans="1:5" ht="15" thickBot="1" x14ac:dyDescent="0.4">
      <c r="A58" s="47" t="s">
        <v>239</v>
      </c>
      <c r="B58" s="24">
        <v>4</v>
      </c>
      <c r="C58" s="495" t="s">
        <v>248</v>
      </c>
      <c r="D58" s="582">
        <v>2</v>
      </c>
      <c r="E58" s="583">
        <v>1.8E-3</v>
      </c>
    </row>
    <row r="59" spans="1:5" ht="15" thickBot="1" x14ac:dyDescent="0.4">
      <c r="A59" s="51" t="s">
        <v>240</v>
      </c>
      <c r="B59" s="26" t="s">
        <v>152</v>
      </c>
      <c r="C59" s="26" t="s">
        <v>152</v>
      </c>
      <c r="D59" s="584">
        <v>1</v>
      </c>
      <c r="E59" s="585">
        <v>5.9999999999999995E-4</v>
      </c>
    </row>
    <row r="62" spans="1:5" ht="15" thickBot="1" x14ac:dyDescent="0.4">
      <c r="A62" s="2" t="s">
        <v>250</v>
      </c>
    </row>
    <row r="63" spans="1:5" ht="15" thickBot="1" x14ac:dyDescent="0.4">
      <c r="A63" s="64" t="s">
        <v>165</v>
      </c>
      <c r="B63" s="459">
        <v>2024</v>
      </c>
      <c r="C63" s="65">
        <v>2025</v>
      </c>
    </row>
    <row r="64" spans="1:5" ht="15" thickBot="1" x14ac:dyDescent="0.4">
      <c r="A64" s="40" t="s">
        <v>608</v>
      </c>
      <c r="B64" s="590">
        <v>7.6</v>
      </c>
      <c r="C64" s="591">
        <v>7.76</v>
      </c>
    </row>
    <row r="65" spans="1:3" ht="15" thickBot="1" x14ac:dyDescent="0.4">
      <c r="A65" s="40" t="s">
        <v>609</v>
      </c>
      <c r="B65" s="590">
        <v>8.8000000000000007</v>
      </c>
      <c r="C65" s="591">
        <v>9.02</v>
      </c>
    </row>
    <row r="66" spans="1:3" ht="15" thickBot="1" x14ac:dyDescent="0.4">
      <c r="A66" s="511" t="s">
        <v>550</v>
      </c>
      <c r="B66" s="590">
        <v>9.1</v>
      </c>
      <c r="C66" s="591">
        <v>9.07</v>
      </c>
    </row>
    <row r="67" spans="1:3" ht="27.5" thickBot="1" x14ac:dyDescent="0.4">
      <c r="A67" s="511" t="s">
        <v>551</v>
      </c>
      <c r="B67" s="590">
        <v>6.24</v>
      </c>
      <c r="C67" s="591">
        <v>6.48</v>
      </c>
    </row>
    <row r="68" spans="1:3" ht="15" thickBot="1" x14ac:dyDescent="0.4">
      <c r="A68" s="66" t="s">
        <v>234</v>
      </c>
      <c r="B68" s="592">
        <v>5.4</v>
      </c>
      <c r="C68" s="593">
        <v>5.3</v>
      </c>
    </row>
    <row r="69" spans="1:3" ht="15" thickBot="1" x14ac:dyDescent="0.4">
      <c r="A69" s="66" t="s">
        <v>235</v>
      </c>
      <c r="B69" s="592">
        <v>5.8</v>
      </c>
      <c r="C69" s="593">
        <v>6.06</v>
      </c>
    </row>
    <row r="70" spans="1:3" ht="20.5" thickBot="1" x14ac:dyDescent="0.4">
      <c r="A70" s="66" t="s">
        <v>236</v>
      </c>
      <c r="B70" s="592">
        <v>8.6999999999999993</v>
      </c>
      <c r="C70" s="593">
        <v>9.34</v>
      </c>
    </row>
    <row r="71" spans="1:3" ht="15" thickBot="1" x14ac:dyDescent="0.4">
      <c r="A71" s="66" t="s">
        <v>237</v>
      </c>
      <c r="B71" s="592">
        <v>4.0999999999999996</v>
      </c>
      <c r="C71" s="593">
        <v>4.3899999999999997</v>
      </c>
    </row>
    <row r="72" spans="1:3" ht="15" thickBot="1" x14ac:dyDescent="0.4">
      <c r="A72" s="66" t="s">
        <v>238</v>
      </c>
      <c r="B72" s="592">
        <v>6.1</v>
      </c>
      <c r="C72" s="593">
        <v>6.26</v>
      </c>
    </row>
    <row r="73" spans="1:3" ht="15" thickBot="1" x14ac:dyDescent="0.4">
      <c r="A73" s="66" t="s">
        <v>239</v>
      </c>
      <c r="B73" s="592">
        <v>7.5</v>
      </c>
      <c r="C73" s="593">
        <v>7.88</v>
      </c>
    </row>
    <row r="74" spans="1:3" ht="15" thickBot="1" x14ac:dyDescent="0.4">
      <c r="A74" s="68" t="s">
        <v>240</v>
      </c>
      <c r="B74" s="594">
        <v>6.6</v>
      </c>
      <c r="C74" s="595">
        <v>7.38</v>
      </c>
    </row>
    <row r="77" spans="1:3" ht="15" thickBot="1" x14ac:dyDescent="0.4">
      <c r="A77" s="2" t="s">
        <v>251</v>
      </c>
    </row>
    <row r="78" spans="1:3" ht="15" thickBot="1" x14ac:dyDescent="0.4">
      <c r="A78" s="64" t="s">
        <v>165</v>
      </c>
      <c r="B78" s="459">
        <v>2024</v>
      </c>
      <c r="C78" s="65">
        <v>2025</v>
      </c>
    </row>
    <row r="79" spans="1:3" ht="15" thickBot="1" x14ac:dyDescent="0.4">
      <c r="A79" s="40" t="s">
        <v>608</v>
      </c>
      <c r="B79" s="590">
        <v>39.6</v>
      </c>
      <c r="C79" s="602">
        <v>39.78</v>
      </c>
    </row>
    <row r="80" spans="1:3" ht="15" thickBot="1" x14ac:dyDescent="0.4">
      <c r="A80" s="40" t="s">
        <v>609</v>
      </c>
      <c r="B80" s="590">
        <v>39.6</v>
      </c>
      <c r="C80" s="602">
        <v>39.700000000000003</v>
      </c>
    </row>
    <row r="81" spans="1:5" ht="15" thickBot="1" x14ac:dyDescent="0.4">
      <c r="A81" s="511" t="s">
        <v>550</v>
      </c>
      <c r="B81" s="590">
        <v>45.6</v>
      </c>
      <c r="C81" s="602">
        <v>45.71</v>
      </c>
    </row>
    <row r="82" spans="1:5" ht="27.5" thickBot="1" x14ac:dyDescent="0.4">
      <c r="A82" s="511" t="s">
        <v>551</v>
      </c>
      <c r="B82" s="590">
        <v>38.39</v>
      </c>
      <c r="C82" s="602">
        <v>38.630000000000003</v>
      </c>
    </row>
    <row r="83" spans="1:5" ht="15" thickBot="1" x14ac:dyDescent="0.4">
      <c r="A83" s="66" t="s">
        <v>234</v>
      </c>
      <c r="B83" s="592">
        <v>33</v>
      </c>
      <c r="C83" s="67">
        <v>33.200000000000003</v>
      </c>
    </row>
    <row r="84" spans="1:5" ht="15" thickBot="1" x14ac:dyDescent="0.4">
      <c r="A84" s="66" t="s">
        <v>235</v>
      </c>
      <c r="B84" s="592">
        <v>38.799999999999997</v>
      </c>
      <c r="C84" s="67">
        <v>39.380000000000003</v>
      </c>
    </row>
    <row r="85" spans="1:5" ht="20.5" thickBot="1" x14ac:dyDescent="0.4">
      <c r="A85" s="66" t="s">
        <v>236</v>
      </c>
      <c r="B85" s="592">
        <v>43.6</v>
      </c>
      <c r="C85" s="67">
        <v>44.24</v>
      </c>
    </row>
    <row r="86" spans="1:5" ht="15" thickBot="1" x14ac:dyDescent="0.4">
      <c r="A86" s="66" t="s">
        <v>237</v>
      </c>
      <c r="B86" s="592">
        <v>38.1</v>
      </c>
      <c r="C86" s="67">
        <v>38.159999999999997</v>
      </c>
    </row>
    <row r="87" spans="1:5" ht="15" thickBot="1" x14ac:dyDescent="0.4">
      <c r="A87" s="66" t="s">
        <v>238</v>
      </c>
      <c r="B87" s="592">
        <v>35.799999999999997</v>
      </c>
      <c r="C87" s="67">
        <v>36.31</v>
      </c>
    </row>
    <row r="88" spans="1:5" ht="15" thickBot="1" x14ac:dyDescent="0.4">
      <c r="A88" s="66" t="s">
        <v>239</v>
      </c>
      <c r="B88" s="592">
        <v>40.9</v>
      </c>
      <c r="C88" s="67">
        <v>41.01</v>
      </c>
    </row>
    <row r="89" spans="1:5" ht="15" thickBot="1" x14ac:dyDescent="0.4">
      <c r="A89" s="68" t="s">
        <v>240</v>
      </c>
      <c r="B89" s="603">
        <v>37.9</v>
      </c>
      <c r="C89" s="604">
        <v>38.79</v>
      </c>
    </row>
    <row r="90" spans="1:5" x14ac:dyDescent="0.35">
      <c r="A90" s="59"/>
    </row>
    <row r="92" spans="1:5" ht="15" thickBot="1" x14ac:dyDescent="0.4">
      <c r="A92" s="2" t="s">
        <v>252</v>
      </c>
    </row>
    <row r="93" spans="1:5" ht="15" thickBot="1" x14ac:dyDescent="0.4">
      <c r="A93" s="64" t="s">
        <v>165</v>
      </c>
      <c r="B93" s="673">
        <v>2024</v>
      </c>
      <c r="C93" s="673"/>
      <c r="D93" s="673">
        <v>2025</v>
      </c>
      <c r="E93" s="673"/>
    </row>
    <row r="94" spans="1:5" ht="21.5" thickBot="1" x14ac:dyDescent="0.4">
      <c r="A94" s="456"/>
      <c r="B94" s="69" t="s">
        <v>49</v>
      </c>
      <c r="C94" s="69" t="s">
        <v>50</v>
      </c>
      <c r="D94" s="70" t="s">
        <v>49</v>
      </c>
      <c r="E94" s="70" t="s">
        <v>50</v>
      </c>
    </row>
    <row r="95" spans="1:5" ht="15" thickBot="1" x14ac:dyDescent="0.4">
      <c r="A95" s="36" t="s">
        <v>166</v>
      </c>
      <c r="B95" s="596" t="s">
        <v>109</v>
      </c>
      <c r="C95" s="600" t="s">
        <v>110</v>
      </c>
      <c r="D95" s="605">
        <v>5600</v>
      </c>
      <c r="E95" s="606">
        <v>0.67364369060507634</v>
      </c>
    </row>
    <row r="96" spans="1:5" ht="15" thickBot="1" x14ac:dyDescent="0.4">
      <c r="A96" s="36" t="s">
        <v>158</v>
      </c>
      <c r="B96" s="596">
        <v>2104</v>
      </c>
      <c r="C96" s="600" t="s">
        <v>253</v>
      </c>
      <c r="D96" s="605">
        <v>1997</v>
      </c>
      <c r="E96" s="606">
        <v>0.73581429624170969</v>
      </c>
    </row>
    <row r="97" spans="1:5" ht="15" thickBot="1" x14ac:dyDescent="0.4">
      <c r="A97" s="511" t="s">
        <v>550</v>
      </c>
      <c r="B97" s="596">
        <v>463</v>
      </c>
      <c r="C97" s="600">
        <v>0.54500000000000004</v>
      </c>
      <c r="D97" s="605">
        <v>576</v>
      </c>
      <c r="E97" s="606">
        <v>0.5133689839572193</v>
      </c>
    </row>
    <row r="98" spans="1:5" ht="27.5" thickBot="1" x14ac:dyDescent="0.4">
      <c r="A98" s="511" t="s">
        <v>551</v>
      </c>
      <c r="B98" s="596">
        <v>2586</v>
      </c>
      <c r="C98" s="600">
        <v>0.71</v>
      </c>
      <c r="D98" s="605">
        <v>3027</v>
      </c>
      <c r="E98" s="606">
        <v>0.67612240339513063</v>
      </c>
    </row>
    <row r="99" spans="1:5" ht="15" thickBot="1" x14ac:dyDescent="0.4">
      <c r="A99" s="66" t="s">
        <v>234</v>
      </c>
      <c r="B99" s="597">
        <v>687</v>
      </c>
      <c r="C99" s="601" t="s">
        <v>245</v>
      </c>
      <c r="D99" s="607">
        <v>941</v>
      </c>
      <c r="E99" s="608">
        <v>0.63367003367003372</v>
      </c>
    </row>
    <row r="100" spans="1:5" ht="15" thickBot="1" x14ac:dyDescent="0.4">
      <c r="A100" s="66" t="s">
        <v>235</v>
      </c>
      <c r="B100" s="597">
        <v>638</v>
      </c>
      <c r="C100" s="601" t="s">
        <v>254</v>
      </c>
      <c r="D100" s="607">
        <v>609</v>
      </c>
      <c r="E100" s="608">
        <v>0.75</v>
      </c>
    </row>
    <row r="101" spans="1:5" ht="20.5" thickBot="1" x14ac:dyDescent="0.4">
      <c r="A101" s="66" t="s">
        <v>236</v>
      </c>
      <c r="B101" s="597">
        <v>213</v>
      </c>
      <c r="C101" s="601" t="s">
        <v>244</v>
      </c>
      <c r="D101" s="607">
        <v>176</v>
      </c>
      <c r="E101" s="608">
        <v>0.67953667953667951</v>
      </c>
    </row>
    <row r="102" spans="1:5" ht="15" thickBot="1" x14ac:dyDescent="0.4">
      <c r="A102" s="66" t="s">
        <v>237</v>
      </c>
      <c r="B102" s="597">
        <v>534</v>
      </c>
      <c r="C102" s="601" t="s">
        <v>253</v>
      </c>
      <c r="D102" s="607">
        <v>541</v>
      </c>
      <c r="E102" s="608">
        <v>0.73405698778833106</v>
      </c>
    </row>
    <row r="103" spans="1:5" ht="15" thickBot="1" x14ac:dyDescent="0.4">
      <c r="A103" s="66" t="s">
        <v>238</v>
      </c>
      <c r="B103" s="597">
        <v>38</v>
      </c>
      <c r="C103" s="601" t="s">
        <v>227</v>
      </c>
      <c r="D103" s="607">
        <v>140</v>
      </c>
      <c r="E103" s="608">
        <v>0.60606060606060608</v>
      </c>
    </row>
    <row r="104" spans="1:5" ht="15" thickBot="1" x14ac:dyDescent="0.4">
      <c r="A104" s="66" t="s">
        <v>239</v>
      </c>
      <c r="B104" s="597">
        <v>54</v>
      </c>
      <c r="C104" s="601" t="s">
        <v>255</v>
      </c>
      <c r="D104" s="607">
        <v>91</v>
      </c>
      <c r="E104" s="608">
        <v>0.62328767123287676</v>
      </c>
    </row>
    <row r="105" spans="1:5" ht="15" thickBot="1" x14ac:dyDescent="0.4">
      <c r="A105" s="68" t="s">
        <v>240</v>
      </c>
      <c r="B105" s="599">
        <v>151</v>
      </c>
      <c r="C105" s="611" t="s">
        <v>256</v>
      </c>
      <c r="D105" s="609">
        <v>137</v>
      </c>
      <c r="E105" s="610">
        <v>0.68844221105527637</v>
      </c>
    </row>
    <row r="106" spans="1:5" x14ac:dyDescent="0.35">
      <c r="A106" s="672" t="s">
        <v>191</v>
      </c>
      <c r="B106" s="672"/>
      <c r="C106" s="672"/>
      <c r="D106" s="672"/>
      <c r="E106" s="672"/>
    </row>
  </sheetData>
  <mergeCells count="7">
    <mergeCell ref="A106:E106"/>
    <mergeCell ref="B2:C2"/>
    <mergeCell ref="D2:E2"/>
    <mergeCell ref="B33:C33"/>
    <mergeCell ref="D33:E33"/>
    <mergeCell ref="B93:C93"/>
    <mergeCell ref="D93:E9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2CC40-5101-4CC4-A1B5-E8063F87E3D6}">
  <dimension ref="A1:F3"/>
  <sheetViews>
    <sheetView zoomScale="142" workbookViewId="0">
      <selection activeCell="E2" sqref="E2:F3"/>
    </sheetView>
  </sheetViews>
  <sheetFormatPr baseColWidth="10" defaultColWidth="10.81640625" defaultRowHeight="14.5" x14ac:dyDescent="0.35"/>
  <cols>
    <col min="1" max="1" width="13.54296875" style="2" bestFit="1" customWidth="1"/>
    <col min="2" max="2" width="13.54296875" style="2" customWidth="1"/>
    <col min="3" max="16384" width="10.81640625" style="2"/>
  </cols>
  <sheetData>
    <row r="1" spans="1:6" ht="15" thickBot="1" x14ac:dyDescent="0.4">
      <c r="A1" s="2" t="s">
        <v>257</v>
      </c>
    </row>
    <row r="2" spans="1:6" ht="15" thickBot="1" x14ac:dyDescent="0.4">
      <c r="A2" s="64" t="s">
        <v>165</v>
      </c>
      <c r="B2" s="459">
        <v>2021</v>
      </c>
      <c r="C2" s="459">
        <v>2022</v>
      </c>
      <c r="D2" s="459">
        <v>2023</v>
      </c>
      <c r="E2" s="459">
        <v>2024</v>
      </c>
      <c r="F2" s="71">
        <v>2025</v>
      </c>
    </row>
    <row r="3" spans="1:6" ht="15" thickBot="1" x14ac:dyDescent="0.4">
      <c r="A3" s="40" t="s">
        <v>258</v>
      </c>
      <c r="B3" s="613" t="s">
        <v>259</v>
      </c>
      <c r="C3" s="613" t="s">
        <v>260</v>
      </c>
      <c r="D3" s="613" t="s">
        <v>261</v>
      </c>
      <c r="E3" s="613" t="s">
        <v>262</v>
      </c>
      <c r="F3" s="614">
        <v>4.1399999999999999E-2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7A5C-2E95-44F4-9C22-86C5ADB45709}">
  <dimension ref="A1:C52"/>
  <sheetViews>
    <sheetView topLeftCell="A40" zoomScale="160" zoomScaleNormal="160" workbookViewId="0">
      <selection activeCell="B52" sqref="B2:C52"/>
    </sheetView>
  </sheetViews>
  <sheetFormatPr baseColWidth="10" defaultColWidth="10.81640625" defaultRowHeight="14.5" x14ac:dyDescent="0.35"/>
  <cols>
    <col min="1" max="1" width="36.453125" style="2" customWidth="1"/>
    <col min="2" max="3" width="10.54296875" style="2" customWidth="1"/>
    <col min="4" max="16384" width="10.81640625" style="2"/>
  </cols>
  <sheetData>
    <row r="1" spans="1:3" ht="15" thickBot="1" x14ac:dyDescent="0.4">
      <c r="A1" s="2" t="s">
        <v>263</v>
      </c>
    </row>
    <row r="2" spans="1:3" ht="15" thickBot="1" x14ac:dyDescent="0.4">
      <c r="A2" s="64" t="s">
        <v>165</v>
      </c>
      <c r="B2" s="459">
        <v>2024</v>
      </c>
      <c r="C2" s="65">
        <v>2025</v>
      </c>
    </row>
    <row r="3" spans="1:3" ht="15" thickBot="1" x14ac:dyDescent="0.4">
      <c r="A3" s="36" t="s">
        <v>166</v>
      </c>
      <c r="B3" s="22"/>
      <c r="C3" s="49"/>
    </row>
    <row r="4" spans="1:3" ht="15" thickBot="1" x14ac:dyDescent="0.4">
      <c r="A4" s="72" t="s">
        <v>264</v>
      </c>
      <c r="B4" s="495" t="s">
        <v>265</v>
      </c>
      <c r="C4" s="493">
        <v>0.2122</v>
      </c>
    </row>
    <row r="5" spans="1:3" ht="15" thickBot="1" x14ac:dyDescent="0.4">
      <c r="A5" s="72" t="s">
        <v>266</v>
      </c>
      <c r="B5" s="495" t="s">
        <v>222</v>
      </c>
      <c r="C5" s="493">
        <v>0.56499999999999995</v>
      </c>
    </row>
    <row r="6" spans="1:3" ht="15" thickBot="1" x14ac:dyDescent="0.4">
      <c r="A6" s="72" t="s">
        <v>267</v>
      </c>
      <c r="B6" s="495" t="s">
        <v>268</v>
      </c>
      <c r="C6" s="493">
        <v>0.2228</v>
      </c>
    </row>
    <row r="7" spans="1:3" ht="15" thickBot="1" x14ac:dyDescent="0.4">
      <c r="A7" s="36" t="s">
        <v>158</v>
      </c>
      <c r="B7" s="495"/>
      <c r="C7" s="493"/>
    </row>
    <row r="8" spans="1:3" ht="15" thickBot="1" x14ac:dyDescent="0.4">
      <c r="A8" s="72" t="s">
        <v>264</v>
      </c>
      <c r="B8" s="495" t="s">
        <v>269</v>
      </c>
      <c r="C8" s="493">
        <v>0.2248</v>
      </c>
    </row>
    <row r="9" spans="1:3" ht="15" thickBot="1" x14ac:dyDescent="0.4">
      <c r="A9" s="72" t="s">
        <v>266</v>
      </c>
      <c r="B9" s="495" t="s">
        <v>270</v>
      </c>
      <c r="C9" s="493">
        <v>0.5403</v>
      </c>
    </row>
    <row r="10" spans="1:3" ht="15" thickBot="1" x14ac:dyDescent="0.4">
      <c r="A10" s="72" t="s">
        <v>267</v>
      </c>
      <c r="B10" s="495" t="s">
        <v>271</v>
      </c>
      <c r="C10" s="493">
        <v>0.2349</v>
      </c>
    </row>
    <row r="11" spans="1:3" ht="15" thickBot="1" x14ac:dyDescent="0.4">
      <c r="A11" s="36" t="s">
        <v>520</v>
      </c>
      <c r="B11" s="495"/>
      <c r="C11" s="493"/>
    </row>
    <row r="12" spans="1:3" ht="15" thickBot="1" x14ac:dyDescent="0.4">
      <c r="A12" s="72" t="s">
        <v>264</v>
      </c>
      <c r="B12" s="495" t="s">
        <v>195</v>
      </c>
      <c r="C12" s="493">
        <v>0.1268</v>
      </c>
    </row>
    <row r="13" spans="1:3" ht="15" thickBot="1" x14ac:dyDescent="0.4">
      <c r="A13" s="72" t="s">
        <v>266</v>
      </c>
      <c r="B13" s="495" t="s">
        <v>223</v>
      </c>
      <c r="C13" s="493">
        <v>0.51070000000000004</v>
      </c>
    </row>
    <row r="14" spans="1:3" ht="15" thickBot="1" x14ac:dyDescent="0.4">
      <c r="A14" s="72" t="s">
        <v>267</v>
      </c>
      <c r="B14" s="495" t="s">
        <v>230</v>
      </c>
      <c r="C14" s="493">
        <v>0.36259999999999998</v>
      </c>
    </row>
    <row r="15" spans="1:3" ht="15" thickBot="1" x14ac:dyDescent="0.4">
      <c r="A15" s="36" t="s">
        <v>552</v>
      </c>
      <c r="B15" s="495"/>
      <c r="C15" s="493"/>
    </row>
    <row r="16" spans="1:3" ht="15" thickBot="1" x14ac:dyDescent="0.4">
      <c r="A16" s="72" t="s">
        <v>264</v>
      </c>
      <c r="B16" s="495">
        <v>0.23899999999999999</v>
      </c>
      <c r="C16" s="493">
        <v>0.22600000000000001</v>
      </c>
    </row>
    <row r="17" spans="1:3" ht="15" thickBot="1" x14ac:dyDescent="0.4">
      <c r="A17" s="72" t="s">
        <v>266</v>
      </c>
      <c r="B17" s="495">
        <v>0.59499999999999997</v>
      </c>
      <c r="C17" s="493">
        <v>0.60129999999999995</v>
      </c>
    </row>
    <row r="18" spans="1:3" ht="15" thickBot="1" x14ac:dyDescent="0.4">
      <c r="A18" s="72" t="s">
        <v>267</v>
      </c>
      <c r="B18" s="495">
        <v>0.16600000000000001</v>
      </c>
      <c r="C18" s="493">
        <v>0.17269999999999999</v>
      </c>
    </row>
    <row r="19" spans="1:3" ht="15" thickBot="1" x14ac:dyDescent="0.4">
      <c r="A19" s="36" t="s">
        <v>553</v>
      </c>
      <c r="B19" s="495"/>
      <c r="C19" s="493"/>
    </row>
    <row r="20" spans="1:3" ht="15" thickBot="1" x14ac:dyDescent="0.4">
      <c r="A20" s="72" t="s">
        <v>264</v>
      </c>
      <c r="B20" s="495" t="s">
        <v>272</v>
      </c>
      <c r="C20" s="493">
        <v>0.38750000000000001</v>
      </c>
    </row>
    <row r="21" spans="1:3" ht="15" thickBot="1" x14ac:dyDescent="0.4">
      <c r="A21" s="72" t="s">
        <v>266</v>
      </c>
      <c r="B21" s="495">
        <v>0.57899999999999996</v>
      </c>
      <c r="C21" s="493">
        <v>0.57930000000000004</v>
      </c>
    </row>
    <row r="22" spans="1:3" ht="15" thickBot="1" x14ac:dyDescent="0.4">
      <c r="A22" s="72" t="s">
        <v>267</v>
      </c>
      <c r="B22" s="495" t="s">
        <v>176</v>
      </c>
      <c r="C22" s="493">
        <v>3.3300000000000003E-2</v>
      </c>
    </row>
    <row r="23" spans="1:3" ht="15" thickBot="1" x14ac:dyDescent="0.4">
      <c r="A23" s="36" t="s">
        <v>554</v>
      </c>
      <c r="B23" s="495"/>
      <c r="C23" s="493"/>
    </row>
    <row r="24" spans="1:3" ht="15" thickBot="1" x14ac:dyDescent="0.4">
      <c r="A24" s="72" t="s">
        <v>264</v>
      </c>
      <c r="B24" s="495" t="s">
        <v>273</v>
      </c>
      <c r="C24" s="493">
        <v>0.16489999999999999</v>
      </c>
    </row>
    <row r="25" spans="1:3" ht="15" thickBot="1" x14ac:dyDescent="0.4">
      <c r="A25" s="72" t="s">
        <v>266</v>
      </c>
      <c r="B25" s="495" t="s">
        <v>274</v>
      </c>
      <c r="C25" s="493">
        <v>0.63280000000000003</v>
      </c>
    </row>
    <row r="26" spans="1:3" ht="15" thickBot="1" x14ac:dyDescent="0.4">
      <c r="A26" s="72" t="s">
        <v>267</v>
      </c>
      <c r="B26" s="495" t="s">
        <v>209</v>
      </c>
      <c r="C26" s="493">
        <v>0.2024</v>
      </c>
    </row>
    <row r="27" spans="1:3" ht="15" thickBot="1" x14ac:dyDescent="0.4">
      <c r="A27" s="36" t="s">
        <v>535</v>
      </c>
      <c r="B27" s="495"/>
      <c r="C27" s="493"/>
    </row>
    <row r="28" spans="1:3" ht="15" thickBot="1" x14ac:dyDescent="0.4">
      <c r="A28" s="72" t="s">
        <v>264</v>
      </c>
      <c r="B28" s="495" t="s">
        <v>275</v>
      </c>
      <c r="C28" s="493">
        <v>9.7600000000000006E-2</v>
      </c>
    </row>
    <row r="29" spans="1:3" ht="15" thickBot="1" x14ac:dyDescent="0.4">
      <c r="A29" s="72" t="s">
        <v>266</v>
      </c>
      <c r="B29" s="495" t="s">
        <v>276</v>
      </c>
      <c r="C29" s="493">
        <v>0.60060000000000002</v>
      </c>
    </row>
    <row r="30" spans="1:3" ht="15" thickBot="1" x14ac:dyDescent="0.4">
      <c r="A30" s="72" t="s">
        <v>267</v>
      </c>
      <c r="B30" s="495" t="s">
        <v>221</v>
      </c>
      <c r="C30" s="493">
        <v>0.30180000000000001</v>
      </c>
    </row>
    <row r="31" spans="1:3" ht="15" thickBot="1" x14ac:dyDescent="0.4">
      <c r="A31" s="36" t="s">
        <v>528</v>
      </c>
      <c r="B31" s="495"/>
      <c r="C31" s="493"/>
    </row>
    <row r="32" spans="1:3" ht="15" thickBot="1" x14ac:dyDescent="0.4">
      <c r="A32" s="72" t="s">
        <v>264</v>
      </c>
      <c r="B32" s="495" t="s">
        <v>229</v>
      </c>
      <c r="C32" s="493">
        <v>0.24229999999999999</v>
      </c>
    </row>
    <row r="33" spans="1:3" ht="15" thickBot="1" x14ac:dyDescent="0.4">
      <c r="A33" s="72" t="s">
        <v>266</v>
      </c>
      <c r="B33" s="495" t="s">
        <v>73</v>
      </c>
      <c r="C33" s="493">
        <v>0.6008</v>
      </c>
    </row>
    <row r="34" spans="1:3" ht="15" thickBot="1" x14ac:dyDescent="0.4">
      <c r="A34" s="72" t="s">
        <v>267</v>
      </c>
      <c r="B34" s="495" t="s">
        <v>277</v>
      </c>
      <c r="C34" s="493">
        <v>0.15690000000000001</v>
      </c>
    </row>
    <row r="35" spans="1:3" ht="15" thickBot="1" x14ac:dyDescent="0.4">
      <c r="A35" s="36" t="s">
        <v>530</v>
      </c>
      <c r="B35" s="495"/>
      <c r="C35" s="493"/>
    </row>
    <row r="36" spans="1:3" ht="15" thickBot="1" x14ac:dyDescent="0.4">
      <c r="A36" s="72" t="s">
        <v>264</v>
      </c>
      <c r="B36" s="495" t="s">
        <v>278</v>
      </c>
      <c r="C36" s="493">
        <v>0.17080000000000001</v>
      </c>
    </row>
    <row r="37" spans="1:3" ht="15" thickBot="1" x14ac:dyDescent="0.4">
      <c r="A37" s="72" t="s">
        <v>266</v>
      </c>
      <c r="B37" s="495" t="s">
        <v>279</v>
      </c>
      <c r="C37" s="493">
        <v>0.7883</v>
      </c>
    </row>
    <row r="38" spans="1:3" ht="15" thickBot="1" x14ac:dyDescent="0.4">
      <c r="A38" s="72" t="s">
        <v>267</v>
      </c>
      <c r="B38" s="495" t="s">
        <v>176</v>
      </c>
      <c r="C38" s="493">
        <v>4.0899999999999999E-2</v>
      </c>
    </row>
    <row r="39" spans="1:3" ht="15" thickBot="1" x14ac:dyDescent="0.4">
      <c r="A39" s="36" t="s">
        <v>555</v>
      </c>
      <c r="B39" s="495"/>
      <c r="C39" s="493"/>
    </row>
    <row r="40" spans="1:3" ht="15" thickBot="1" x14ac:dyDescent="0.4">
      <c r="A40" s="72" t="s">
        <v>264</v>
      </c>
      <c r="B40" s="495" t="s">
        <v>280</v>
      </c>
      <c r="C40" s="493">
        <v>0.18559999999999999</v>
      </c>
    </row>
    <row r="41" spans="1:3" ht="15" thickBot="1" x14ac:dyDescent="0.4">
      <c r="A41" s="72" t="s">
        <v>266</v>
      </c>
      <c r="B41" s="495" t="s">
        <v>281</v>
      </c>
      <c r="C41" s="493">
        <v>0.53600000000000003</v>
      </c>
    </row>
    <row r="42" spans="1:3" ht="15" thickBot="1" x14ac:dyDescent="0.4">
      <c r="A42" s="72" t="s">
        <v>267</v>
      </c>
      <c r="B42" s="495" t="s">
        <v>97</v>
      </c>
      <c r="C42" s="493">
        <v>0.27839999999999998</v>
      </c>
    </row>
    <row r="43" spans="1:3" ht="15" thickBot="1" x14ac:dyDescent="0.4">
      <c r="A43" s="36" t="s">
        <v>532</v>
      </c>
      <c r="B43" s="495"/>
      <c r="C43" s="493"/>
    </row>
    <row r="44" spans="1:3" ht="15" thickBot="1" x14ac:dyDescent="0.4">
      <c r="A44" s="72" t="s">
        <v>264</v>
      </c>
      <c r="B44" s="495" t="s">
        <v>282</v>
      </c>
      <c r="C44" s="493">
        <v>0.22620000000000001</v>
      </c>
    </row>
    <row r="45" spans="1:3" ht="15" thickBot="1" x14ac:dyDescent="0.4">
      <c r="A45" s="72" t="s">
        <v>266</v>
      </c>
      <c r="B45" s="495" t="s">
        <v>276</v>
      </c>
      <c r="C45" s="493">
        <v>0.60709999999999997</v>
      </c>
    </row>
    <row r="46" spans="1:3" ht="15" thickBot="1" x14ac:dyDescent="0.4">
      <c r="A46" s="74" t="s">
        <v>267</v>
      </c>
      <c r="B46" s="496" t="s">
        <v>197</v>
      </c>
      <c r="C46" s="615">
        <v>0.16669999999999999</v>
      </c>
    </row>
    <row r="49" spans="1:3" ht="15" thickBot="1" x14ac:dyDescent="0.4">
      <c r="A49" s="2" t="s">
        <v>283</v>
      </c>
    </row>
    <row r="50" spans="1:3" ht="15" thickBot="1" x14ac:dyDescent="0.4">
      <c r="A50" s="39" t="s">
        <v>165</v>
      </c>
      <c r="B50" s="457">
        <v>2024</v>
      </c>
      <c r="C50" s="458">
        <v>2025</v>
      </c>
    </row>
    <row r="51" spans="1:3" ht="15" thickBot="1" x14ac:dyDescent="0.4">
      <c r="A51" s="72" t="s">
        <v>284</v>
      </c>
      <c r="B51" s="50">
        <v>4026</v>
      </c>
      <c r="C51" s="73">
        <v>4130</v>
      </c>
    </row>
    <row r="52" spans="1:3" ht="20.5" thickBot="1" x14ac:dyDescent="0.4">
      <c r="A52" s="74" t="s">
        <v>285</v>
      </c>
      <c r="B52" s="496">
        <v>0.20200000000000001</v>
      </c>
      <c r="C52" s="615">
        <v>0.20895522388059701</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83AD-0EAF-43E6-BB4E-5EE8D36820D7}">
  <dimension ref="A1:F22"/>
  <sheetViews>
    <sheetView topLeftCell="A2" zoomScale="145" zoomScaleNormal="145" workbookViewId="0">
      <selection activeCell="B2" sqref="B2:F21"/>
    </sheetView>
  </sheetViews>
  <sheetFormatPr baseColWidth="10" defaultColWidth="10.81640625" defaultRowHeight="14.5" x14ac:dyDescent="0.35"/>
  <cols>
    <col min="1" max="1" width="15.453125" style="2" customWidth="1"/>
    <col min="2" max="16384" width="10.81640625" style="2"/>
  </cols>
  <sheetData>
    <row r="1" spans="1:3" ht="15" thickBot="1" x14ac:dyDescent="0.4">
      <c r="A1" s="2" t="s">
        <v>286</v>
      </c>
    </row>
    <row r="2" spans="1:3" ht="15" thickBot="1" x14ac:dyDescent="0.4">
      <c r="A2" s="39" t="s">
        <v>165</v>
      </c>
      <c r="B2" s="457">
        <v>2024</v>
      </c>
      <c r="C2" s="457">
        <v>2025</v>
      </c>
    </row>
    <row r="3" spans="1:3" ht="15" thickBot="1" x14ac:dyDescent="0.4">
      <c r="A3" s="40" t="s">
        <v>166</v>
      </c>
      <c r="B3" s="520" t="str">
        <f>'[2]Synth. - Santé'!$C3</f>
        <v>5,9 %</v>
      </c>
      <c r="C3" s="519">
        <f>'[2]Synth. - Santé'!$B3</f>
        <v>5.998438844745111E-2</v>
      </c>
    </row>
    <row r="4" spans="1:3" ht="15" thickBot="1" x14ac:dyDescent="0.4">
      <c r="A4" s="40" t="s">
        <v>158</v>
      </c>
      <c r="B4" s="520" t="str">
        <f>'[2]Synth. - Santé'!$C4</f>
        <v>6,2 %</v>
      </c>
      <c r="C4" s="519">
        <f>'[2]Synth. - Santé'!$B4</f>
        <v>6.1968727043761149E-2</v>
      </c>
    </row>
    <row r="5" spans="1:3" ht="15" thickBot="1" x14ac:dyDescent="0.4">
      <c r="A5" s="511" t="s">
        <v>520</v>
      </c>
      <c r="B5" s="520" t="str">
        <f>'[2]Synth. - Santé'!$C5</f>
        <v>12,9 %</v>
      </c>
      <c r="C5" s="519">
        <f>'[2]Synth. - Santé'!$B5</f>
        <v>0.14268692284778076</v>
      </c>
    </row>
    <row r="6" spans="1:3" ht="27.5" thickBot="1" x14ac:dyDescent="0.4">
      <c r="A6" s="511" t="s">
        <v>552</v>
      </c>
      <c r="B6" s="520">
        <f>'[2]Synth. - Santé'!$C6</f>
        <v>3.5999999999999997E-2</v>
      </c>
      <c r="C6" s="519">
        <f>'[2]Synth. - Santé'!$B6</f>
        <v>3.5467735934851807E-2</v>
      </c>
    </row>
    <row r="7" spans="1:3" ht="15" thickBot="1" x14ac:dyDescent="0.4">
      <c r="A7" s="47" t="s">
        <v>168</v>
      </c>
      <c r="B7" s="495" t="str">
        <f>'[2]Synth. - Santé'!$C7</f>
        <v>0,0 %</v>
      </c>
      <c r="C7" s="493">
        <f>'[2]Synth. - Santé'!$B7</f>
        <v>3.4806822137138882E-4</v>
      </c>
    </row>
    <row r="8" spans="1:3" ht="15" thickBot="1" x14ac:dyDescent="0.4">
      <c r="A8" s="47" t="s">
        <v>170</v>
      </c>
      <c r="B8" s="495" t="str">
        <f>'[2]Synth. - Santé'!$C8</f>
        <v>3,3 %</v>
      </c>
      <c r="C8" s="493">
        <f>'[2]Synth. - Santé'!$B8</f>
        <v>3.307436182019978E-2</v>
      </c>
    </row>
    <row r="9" spans="1:3" ht="15" thickBot="1" x14ac:dyDescent="0.4">
      <c r="A9" s="47" t="s">
        <v>171</v>
      </c>
      <c r="B9" s="495" t="str">
        <f>'[2]Synth. - Santé'!$C9</f>
        <v>12,0 %</v>
      </c>
      <c r="C9" s="493">
        <f>'[2]Synth. - Santé'!$B9</f>
        <v>0.12570006222775357</v>
      </c>
    </row>
    <row r="10" spans="1:3" ht="15" thickBot="1" x14ac:dyDescent="0.4">
      <c r="A10" s="47" t="s">
        <v>172</v>
      </c>
      <c r="B10" s="495" t="str">
        <f>'[2]Synth. - Santé'!$C10</f>
        <v>1,0 %</v>
      </c>
      <c r="C10" s="493">
        <f>'[2]Synth. - Santé'!$B10</f>
        <v>8.7489063867016627E-3</v>
      </c>
    </row>
    <row r="11" spans="1:3" ht="15" thickBot="1" x14ac:dyDescent="0.4">
      <c r="A11" s="47" t="s">
        <v>173</v>
      </c>
      <c r="B11" s="495" t="str">
        <f>'[2]Synth. - Santé'!$C11</f>
        <v>2,0 %</v>
      </c>
      <c r="C11" s="493">
        <f>'[2]Synth. - Santé'!$B11</f>
        <v>1.8205461638491547E-2</v>
      </c>
    </row>
    <row r="12" spans="1:3" ht="15" thickBot="1" x14ac:dyDescent="0.4">
      <c r="A12" s="47" t="s">
        <v>174</v>
      </c>
      <c r="B12" s="495" t="str">
        <f>'[2]Synth. - Santé'!$C12</f>
        <v>3,8 %</v>
      </c>
      <c r="C12" s="493">
        <f>'[2]Synth. - Santé'!$B12</f>
        <v>3.525046382189239E-2</v>
      </c>
    </row>
    <row r="13" spans="1:3" ht="15" thickBot="1" x14ac:dyDescent="0.4">
      <c r="A13" s="51" t="s">
        <v>175</v>
      </c>
      <c r="B13" s="496" t="str">
        <f>'[2]Synth. - Santé'!$C13</f>
        <v>7,9 %</v>
      </c>
      <c r="C13" s="615">
        <f>'[2]Synth. - Santé'!$B13</f>
        <v>7.3659398939304649E-2</v>
      </c>
    </row>
    <row r="16" spans="1:3" ht="15" thickBot="1" x14ac:dyDescent="0.4">
      <c r="A16" s="2" t="s">
        <v>287</v>
      </c>
    </row>
    <row r="17" spans="1:6" ht="15" thickBot="1" x14ac:dyDescent="0.4">
      <c r="A17" s="39" t="s">
        <v>288</v>
      </c>
      <c r="B17" s="457">
        <v>2021</v>
      </c>
      <c r="C17" s="457">
        <v>2022</v>
      </c>
      <c r="D17" s="457">
        <v>2023</v>
      </c>
      <c r="E17" s="457" t="s">
        <v>289</v>
      </c>
      <c r="F17" s="458">
        <v>2025</v>
      </c>
    </row>
    <row r="18" spans="1:6" ht="15" thickBot="1" x14ac:dyDescent="0.4">
      <c r="A18" s="48" t="s">
        <v>290</v>
      </c>
      <c r="B18" s="22" t="s">
        <v>291</v>
      </c>
      <c r="C18" s="22" t="s">
        <v>292</v>
      </c>
      <c r="D18" s="22" t="s">
        <v>293</v>
      </c>
      <c r="E18" s="22">
        <v>2.7</v>
      </c>
      <c r="F18" s="76">
        <f>'[2]Synth. - Santé'!$B25</f>
        <v>2.9</v>
      </c>
    </row>
    <row r="19" spans="1:6" ht="18.5" thickBot="1" x14ac:dyDescent="0.4">
      <c r="A19" s="48" t="s">
        <v>294</v>
      </c>
      <c r="B19" s="22">
        <v>2</v>
      </c>
      <c r="C19" s="22">
        <v>1</v>
      </c>
      <c r="D19" s="22">
        <v>1</v>
      </c>
      <c r="E19" s="22">
        <v>1</v>
      </c>
      <c r="F19" s="73">
        <f>'[2]Synth. - Santé'!$B26</f>
        <v>2</v>
      </c>
    </row>
    <row r="20" spans="1:6" ht="27.5" thickBot="1" x14ac:dyDescent="0.4">
      <c r="A20" s="48" t="s">
        <v>295</v>
      </c>
      <c r="B20" s="22">
        <v>0.89</v>
      </c>
      <c r="C20" s="22">
        <v>1.24</v>
      </c>
      <c r="D20" s="22">
        <v>2.62</v>
      </c>
      <c r="E20" s="22">
        <v>2.1</v>
      </c>
      <c r="F20" s="77">
        <f>'[2]Synth. - Santé'!$B27</f>
        <v>2.88</v>
      </c>
    </row>
    <row r="21" spans="1:6" ht="27.5" thickBot="1" x14ac:dyDescent="0.4">
      <c r="A21" s="55" t="s">
        <v>296</v>
      </c>
      <c r="B21" s="26">
        <v>1.2999999999999999E-2</v>
      </c>
      <c r="C21" s="26">
        <v>1.7000000000000001E-2</v>
      </c>
      <c r="D21" s="26">
        <v>4.7E-2</v>
      </c>
      <c r="E21" s="26">
        <v>5.5E-2</v>
      </c>
      <c r="F21" s="75">
        <f>'[2]Synth. - Santé'!$B28</f>
        <v>0.10299999999999999</v>
      </c>
    </row>
    <row r="22" spans="1:6" ht="18" customHeight="1" x14ac:dyDescent="0.35">
      <c r="A22" s="671" t="s">
        <v>67</v>
      </c>
      <c r="B22" s="671"/>
      <c r="C22" s="671"/>
      <c r="D22" s="671"/>
      <c r="E22" s="671"/>
    </row>
  </sheetData>
  <mergeCells count="1">
    <mergeCell ref="A22:E2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E2C7F-D3B9-4D43-AFA9-5B28B56AA98C}">
  <dimension ref="A1:E6"/>
  <sheetViews>
    <sheetView zoomScale="70" zoomScaleNormal="70" workbookViewId="0">
      <selection activeCell="G16" sqref="G16"/>
    </sheetView>
  </sheetViews>
  <sheetFormatPr baseColWidth="10" defaultColWidth="11.453125" defaultRowHeight="12.5" x14ac:dyDescent="0.25"/>
  <sheetData>
    <row r="1" spans="1:5" x14ac:dyDescent="0.25">
      <c r="A1" s="1" t="s">
        <v>0</v>
      </c>
    </row>
    <row r="6" spans="1:5" x14ac:dyDescent="0.25">
      <c r="B6" s="648" t="s">
        <v>556</v>
      </c>
      <c r="C6" s="676"/>
      <c r="D6" s="676"/>
      <c r="E6" s="676"/>
    </row>
  </sheetData>
  <mergeCells count="1">
    <mergeCell ref="B6:E6"/>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56FA-81A8-4433-A3F6-A819A51575C5}">
  <dimension ref="A1:O36"/>
  <sheetViews>
    <sheetView zoomScale="70" zoomScaleNormal="70" workbookViewId="0">
      <selection activeCell="R32" sqref="R32"/>
    </sheetView>
  </sheetViews>
  <sheetFormatPr baseColWidth="10" defaultColWidth="10.81640625" defaultRowHeight="11.5" x14ac:dyDescent="0.25"/>
  <cols>
    <col min="1" max="1" width="28.54296875" style="78" customWidth="1"/>
    <col min="2" max="2" width="44.453125" style="78" customWidth="1"/>
    <col min="3" max="3" width="21.54296875" style="78" customWidth="1"/>
    <col min="4" max="4" width="11" style="79" customWidth="1"/>
    <col min="5" max="5" width="22.54296875" style="79" customWidth="1"/>
    <col min="6" max="6" width="11" style="79" customWidth="1"/>
    <col min="7" max="7" width="23.54296875" style="79" customWidth="1"/>
    <col min="8" max="8" width="14.453125" style="79" customWidth="1"/>
    <col min="9" max="9" width="21.81640625" style="79" customWidth="1"/>
    <col min="10" max="10" width="10.81640625" style="78"/>
    <col min="11" max="11" width="23.453125" style="78" customWidth="1"/>
    <col min="12" max="12" width="10.81640625" style="78"/>
    <col min="13" max="13" width="23.453125" style="78" customWidth="1"/>
    <col min="14" max="14" width="10.81640625" style="78"/>
    <col min="15" max="15" width="9.453125" style="78" customWidth="1"/>
    <col min="16" max="16384" width="10.81640625" style="78"/>
  </cols>
  <sheetData>
    <row r="1" spans="1:15" x14ac:dyDescent="0.25">
      <c r="A1" s="78" t="s">
        <v>0</v>
      </c>
      <c r="B1" s="78">
        <v>2024</v>
      </c>
    </row>
    <row r="7" spans="1:15" ht="19.5" x14ac:dyDescent="0.35">
      <c r="A7" s="677" t="s">
        <v>297</v>
      </c>
      <c r="B7" s="677"/>
      <c r="C7" s="677"/>
      <c r="D7" s="677"/>
      <c r="E7" s="677"/>
      <c r="F7" s="677"/>
      <c r="G7" s="677"/>
      <c r="H7" s="677"/>
      <c r="I7" s="677"/>
      <c r="J7" s="677"/>
      <c r="K7" s="677"/>
      <c r="L7" s="677"/>
      <c r="M7" s="677"/>
      <c r="N7" s="677"/>
      <c r="O7" s="677"/>
    </row>
    <row r="8" spans="1:15" x14ac:dyDescent="0.25">
      <c r="A8" s="678"/>
      <c r="B8" s="678"/>
      <c r="C8" s="678"/>
      <c r="D8" s="678"/>
      <c r="E8" s="678"/>
      <c r="F8" s="678"/>
      <c r="G8" s="678"/>
      <c r="H8" s="678"/>
      <c r="I8" s="678"/>
      <c r="J8" s="678"/>
      <c r="K8" s="678"/>
      <c r="L8" s="678"/>
      <c r="M8" s="678"/>
      <c r="N8" s="678"/>
      <c r="O8" s="678"/>
    </row>
    <row r="9" spans="1:15" ht="11.25" customHeight="1" x14ac:dyDescent="0.25">
      <c r="A9" s="679" t="s">
        <v>298</v>
      </c>
      <c r="B9" s="680"/>
      <c r="C9" s="680"/>
      <c r="D9" s="680"/>
      <c r="E9" s="680"/>
      <c r="F9" s="680"/>
      <c r="G9" s="680"/>
      <c r="H9" s="680"/>
      <c r="I9" s="680"/>
      <c r="J9" s="680"/>
      <c r="K9" s="680"/>
      <c r="L9" s="680"/>
      <c r="M9" s="680"/>
      <c r="N9" s="680"/>
      <c r="O9" s="680"/>
    </row>
    <row r="10" spans="1:15" ht="90.65" customHeight="1" x14ac:dyDescent="0.25">
      <c r="A10" s="681" t="s">
        <v>557</v>
      </c>
      <c r="B10" s="679"/>
      <c r="C10" s="679"/>
      <c r="D10" s="679"/>
      <c r="E10" s="679"/>
      <c r="F10" s="679"/>
      <c r="G10" s="679"/>
      <c r="H10" s="679"/>
      <c r="I10" s="679"/>
      <c r="J10" s="679"/>
      <c r="K10" s="679"/>
      <c r="L10" s="679"/>
      <c r="M10" s="679"/>
      <c r="N10" s="679"/>
      <c r="O10" s="679"/>
    </row>
    <row r="11" spans="1:15" x14ac:dyDescent="0.25">
      <c r="A11" s="682"/>
      <c r="B11" s="682"/>
      <c r="C11" s="682"/>
      <c r="D11" s="682"/>
      <c r="E11" s="682"/>
      <c r="F11" s="682"/>
      <c r="G11" s="682"/>
      <c r="H11" s="682"/>
      <c r="I11" s="682"/>
      <c r="J11" s="682"/>
      <c r="K11" s="682"/>
      <c r="L11" s="682"/>
      <c r="M11" s="682"/>
      <c r="N11" s="682"/>
      <c r="O11" s="682"/>
    </row>
    <row r="12" spans="1:15" x14ac:dyDescent="0.25">
      <c r="A12" s="696" t="s">
        <v>299</v>
      </c>
      <c r="B12" s="697" t="s">
        <v>300</v>
      </c>
      <c r="C12" s="461">
        <v>2015</v>
      </c>
      <c r="D12" s="683">
        <v>2019</v>
      </c>
      <c r="E12" s="684"/>
      <c r="F12" s="683">
        <v>2021</v>
      </c>
      <c r="G12" s="684"/>
      <c r="H12" s="683">
        <v>2022</v>
      </c>
      <c r="I12" s="684"/>
      <c r="J12" s="683">
        <v>2023</v>
      </c>
      <c r="K12" s="684"/>
      <c r="L12" s="683">
        <v>2024</v>
      </c>
      <c r="M12" s="683"/>
      <c r="N12" s="683">
        <v>2025</v>
      </c>
      <c r="O12" s="684"/>
    </row>
    <row r="13" spans="1:15" ht="21.65" customHeight="1" x14ac:dyDescent="0.25">
      <c r="A13" s="683"/>
      <c r="B13" s="683"/>
      <c r="C13" s="80" t="s">
        <v>301</v>
      </c>
      <c r="D13" s="81" t="s">
        <v>50</v>
      </c>
      <c r="E13" s="461" t="s">
        <v>302</v>
      </c>
      <c r="F13" s="461" t="s">
        <v>50</v>
      </c>
      <c r="G13" s="461" t="s">
        <v>301</v>
      </c>
      <c r="H13" s="461" t="s">
        <v>50</v>
      </c>
      <c r="I13" s="461" t="s">
        <v>301</v>
      </c>
      <c r="J13" s="461" t="s">
        <v>50</v>
      </c>
      <c r="K13" s="461" t="s">
        <v>301</v>
      </c>
      <c r="L13" s="461" t="s">
        <v>50</v>
      </c>
      <c r="M13" s="461" t="s">
        <v>301</v>
      </c>
      <c r="N13" s="463" t="s">
        <v>50</v>
      </c>
      <c r="O13" s="463" t="s">
        <v>301</v>
      </c>
    </row>
    <row r="14" spans="1:15" ht="11.25" customHeight="1" x14ac:dyDescent="0.25">
      <c r="A14" s="686" t="s">
        <v>303</v>
      </c>
      <c r="B14" s="82" t="s">
        <v>304</v>
      </c>
      <c r="C14" s="83">
        <v>2237</v>
      </c>
      <c r="D14" s="84">
        <v>0.78581381876018408</v>
      </c>
      <c r="E14" s="83">
        <v>2664</v>
      </c>
      <c r="F14" s="84">
        <v>0.84320752939593024</v>
      </c>
      <c r="G14" s="83">
        <v>2526</v>
      </c>
      <c r="H14" s="85">
        <v>0.58689027827679152</v>
      </c>
      <c r="I14" s="83">
        <v>1952</v>
      </c>
      <c r="J14" s="85">
        <v>0.34973281103499099</v>
      </c>
      <c r="K14" s="83">
        <v>1216</v>
      </c>
      <c r="L14" s="85">
        <v>0.54</v>
      </c>
      <c r="M14" s="83">
        <v>1585</v>
      </c>
      <c r="N14" s="86">
        <v>0.33</v>
      </c>
      <c r="O14" s="87">
        <v>850</v>
      </c>
    </row>
    <row r="15" spans="1:15" x14ac:dyDescent="0.25">
      <c r="A15" s="687"/>
      <c r="B15" s="88" t="s">
        <v>305</v>
      </c>
      <c r="C15" s="89" t="s">
        <v>306</v>
      </c>
      <c r="D15" s="90">
        <v>0.60410912192975108</v>
      </c>
      <c r="E15" s="89">
        <v>2048</v>
      </c>
      <c r="F15" s="90">
        <v>0.37520398378504577</v>
      </c>
      <c r="G15" s="89">
        <v>1124</v>
      </c>
      <c r="H15" s="91">
        <v>0.4073956593570966</v>
      </c>
      <c r="I15" s="89">
        <v>1355</v>
      </c>
      <c r="J15" s="91">
        <v>0.26575091891145702</v>
      </c>
      <c r="K15" s="89">
        <v>924</v>
      </c>
      <c r="L15" s="91">
        <v>0.39</v>
      </c>
      <c r="M15" s="89">
        <v>1161</v>
      </c>
      <c r="N15" s="86">
        <v>0.42</v>
      </c>
      <c r="O15" s="92">
        <v>1081</v>
      </c>
    </row>
    <row r="16" spans="1:15" ht="23" x14ac:dyDescent="0.25">
      <c r="A16" s="460" t="s">
        <v>307</v>
      </c>
      <c r="B16" s="93" t="s">
        <v>308</v>
      </c>
      <c r="C16" s="94">
        <v>15724</v>
      </c>
      <c r="D16" s="84">
        <v>0.5085371709994585</v>
      </c>
      <c r="E16" s="94">
        <v>1724</v>
      </c>
      <c r="F16" s="84">
        <v>0.20929973116834846</v>
      </c>
      <c r="G16" s="94">
        <v>627</v>
      </c>
      <c r="H16" s="84">
        <v>0.11966307927979664</v>
      </c>
      <c r="I16" s="94">
        <v>398</v>
      </c>
      <c r="J16" s="84">
        <v>7.2477523339488203E-2</v>
      </c>
      <c r="K16" s="94">
        <v>252</v>
      </c>
      <c r="L16" s="84">
        <v>0.12</v>
      </c>
      <c r="M16" s="94">
        <v>366</v>
      </c>
      <c r="N16" s="86">
        <v>0.15</v>
      </c>
      <c r="O16" s="92">
        <v>395</v>
      </c>
    </row>
    <row r="17" spans="1:15" x14ac:dyDescent="0.25">
      <c r="A17" s="692" t="s">
        <v>309</v>
      </c>
      <c r="B17" s="95" t="s">
        <v>310</v>
      </c>
      <c r="C17" s="96" t="s">
        <v>306</v>
      </c>
      <c r="D17" s="85">
        <v>65.281247013376543</v>
      </c>
      <c r="E17" s="97">
        <v>221311</v>
      </c>
      <c r="F17" s="84">
        <v>86.460817654936378</v>
      </c>
      <c r="G17" s="97" t="s">
        <v>311</v>
      </c>
      <c r="H17" s="84">
        <v>81.129463124679617</v>
      </c>
      <c r="I17" s="97" t="s">
        <v>312</v>
      </c>
      <c r="J17" s="84">
        <v>82.252785495291803</v>
      </c>
      <c r="K17" s="97">
        <v>285988</v>
      </c>
      <c r="L17" s="84">
        <v>84.59</v>
      </c>
      <c r="M17" s="97">
        <v>248879</v>
      </c>
      <c r="N17" s="86">
        <v>81.78</v>
      </c>
      <c r="O17" s="92">
        <v>211068</v>
      </c>
    </row>
    <row r="18" spans="1:15" ht="23" x14ac:dyDescent="0.25">
      <c r="A18" s="693"/>
      <c r="B18" s="98" t="s">
        <v>313</v>
      </c>
      <c r="C18" s="99" t="s">
        <v>306</v>
      </c>
      <c r="D18" s="91">
        <v>1.6117442588985158</v>
      </c>
      <c r="E18" s="100">
        <v>5464</v>
      </c>
      <c r="F18" s="101">
        <v>1.4817886868521515</v>
      </c>
      <c r="G18" s="100">
        <v>4439</v>
      </c>
      <c r="H18" s="102">
        <v>1.3647002935954695</v>
      </c>
      <c r="I18" s="100">
        <v>4539</v>
      </c>
      <c r="J18" s="102">
        <v>1.09924243731557</v>
      </c>
      <c r="K18" s="100">
        <v>3822</v>
      </c>
      <c r="L18" s="102">
        <v>1.59</v>
      </c>
      <c r="M18" s="100">
        <v>4670</v>
      </c>
      <c r="N18" s="86">
        <v>1.36</v>
      </c>
      <c r="O18" s="92">
        <v>3523</v>
      </c>
    </row>
    <row r="19" spans="1:15" x14ac:dyDescent="0.25">
      <c r="A19" s="693"/>
      <c r="B19" s="103" t="s">
        <v>314</v>
      </c>
      <c r="C19" s="104" t="s">
        <v>306</v>
      </c>
      <c r="D19" s="101">
        <v>2.300806226099638E-2</v>
      </c>
      <c r="E19" s="100">
        <v>78</v>
      </c>
      <c r="F19" s="91">
        <v>1.402007768591808E-2</v>
      </c>
      <c r="G19" s="100">
        <v>42</v>
      </c>
      <c r="H19" s="101">
        <v>1.3529745144700622E-2</v>
      </c>
      <c r="I19" s="100">
        <v>45</v>
      </c>
      <c r="J19" s="101">
        <v>1.2654805662450299E-2</v>
      </c>
      <c r="K19" s="100">
        <v>44</v>
      </c>
      <c r="L19" s="101">
        <v>0.01</v>
      </c>
      <c r="M19" s="100">
        <v>33</v>
      </c>
      <c r="N19" s="86">
        <v>0.01</v>
      </c>
      <c r="O19" s="92">
        <v>35</v>
      </c>
    </row>
    <row r="20" spans="1:15" x14ac:dyDescent="0.25">
      <c r="A20" s="693"/>
      <c r="B20" s="103" t="s">
        <v>315</v>
      </c>
      <c r="C20" s="100">
        <v>32005</v>
      </c>
      <c r="D20" s="91">
        <v>10.120597643266485</v>
      </c>
      <c r="E20" s="100">
        <v>34310</v>
      </c>
      <c r="F20" s="101">
        <v>2.3223257252602876</v>
      </c>
      <c r="G20" s="100">
        <v>6957</v>
      </c>
      <c r="H20" s="101">
        <v>4.1569390304584628</v>
      </c>
      <c r="I20" s="100">
        <v>13826</v>
      </c>
      <c r="J20" s="101">
        <v>5.2937352959786503</v>
      </c>
      <c r="K20" s="100">
        <v>18406</v>
      </c>
      <c r="L20" s="101">
        <v>4.17</v>
      </c>
      <c r="M20" s="100">
        <v>12267</v>
      </c>
      <c r="N20" s="86">
        <v>4.41</v>
      </c>
      <c r="O20" s="92">
        <v>11374</v>
      </c>
    </row>
    <row r="21" spans="1:15" ht="23" x14ac:dyDescent="0.25">
      <c r="A21" s="693"/>
      <c r="B21" s="98" t="s">
        <v>558</v>
      </c>
      <c r="C21" s="99" t="s">
        <v>306</v>
      </c>
      <c r="D21" s="102">
        <v>19.697851046984823</v>
      </c>
      <c r="E21" s="100">
        <v>66778</v>
      </c>
      <c r="F21" s="101">
        <v>7.2490477863665959</v>
      </c>
      <c r="G21" s="100">
        <v>21716</v>
      </c>
      <c r="H21" s="91">
        <v>10.835521894885906</v>
      </c>
      <c r="I21" s="100">
        <v>36039</v>
      </c>
      <c r="J21" s="91">
        <v>9.4609052787796202</v>
      </c>
      <c r="K21" s="100">
        <v>32895</v>
      </c>
      <c r="L21" s="91">
        <v>7.84</v>
      </c>
      <c r="M21" s="100">
        <v>23051</v>
      </c>
      <c r="N21" s="86">
        <v>8.56</v>
      </c>
      <c r="O21" s="92">
        <v>22091</v>
      </c>
    </row>
    <row r="22" spans="1:15" x14ac:dyDescent="0.25">
      <c r="A22" s="693"/>
      <c r="B22" s="105" t="s">
        <v>316</v>
      </c>
      <c r="C22" s="106">
        <v>1227</v>
      </c>
      <c r="D22" s="101">
        <v>0.3687189464903266</v>
      </c>
      <c r="E22" s="106">
        <v>1250</v>
      </c>
      <c r="F22" s="101">
        <v>4.7067403659867842E-2</v>
      </c>
      <c r="G22" s="106">
        <v>141</v>
      </c>
      <c r="H22" s="102">
        <v>5.7426251614173758E-2</v>
      </c>
      <c r="I22" s="106">
        <v>191</v>
      </c>
      <c r="J22" s="102">
        <v>3.1061795716923499E-2</v>
      </c>
      <c r="K22" s="106">
        <v>108</v>
      </c>
      <c r="L22" s="102">
        <v>0.04</v>
      </c>
      <c r="M22" s="106">
        <v>111</v>
      </c>
      <c r="N22" s="86">
        <v>0.04</v>
      </c>
      <c r="O22" s="92">
        <v>108</v>
      </c>
    </row>
    <row r="23" spans="1:15" x14ac:dyDescent="0.25">
      <c r="A23" s="693"/>
      <c r="B23" s="105" t="s">
        <v>317</v>
      </c>
      <c r="C23" s="107" t="s">
        <v>306</v>
      </c>
      <c r="D23" s="108">
        <v>0.14571772765297708</v>
      </c>
      <c r="E23" s="107">
        <v>494</v>
      </c>
      <c r="F23" s="109">
        <v>5.0405517394610244E-2</v>
      </c>
      <c r="G23" s="107">
        <v>151</v>
      </c>
      <c r="H23" s="109">
        <v>0.21016204124768303</v>
      </c>
      <c r="I23" s="107">
        <v>699</v>
      </c>
      <c r="J23" s="109">
        <v>5.8672280798633299E-2</v>
      </c>
      <c r="K23" s="107">
        <v>204</v>
      </c>
      <c r="L23" s="109">
        <v>0.06</v>
      </c>
      <c r="M23" s="107">
        <v>164</v>
      </c>
      <c r="N23" s="86">
        <v>0.11</v>
      </c>
      <c r="O23" s="92">
        <v>275</v>
      </c>
    </row>
    <row r="24" spans="1:15" x14ac:dyDescent="0.25">
      <c r="A24" s="694"/>
      <c r="B24" s="110" t="s">
        <v>318</v>
      </c>
      <c r="C24" s="107" t="s">
        <v>306</v>
      </c>
      <c r="D24" s="111">
        <v>0.85295016453714267</v>
      </c>
      <c r="E24" s="112">
        <v>2891.6</v>
      </c>
      <c r="F24" s="111">
        <v>0.9471497148683391</v>
      </c>
      <c r="G24" s="112">
        <v>2837.38</v>
      </c>
      <c r="H24" s="91">
        <v>1.1183086014603105</v>
      </c>
      <c r="I24" s="94">
        <v>3719.5</v>
      </c>
      <c r="J24" s="91">
        <v>1.1029813571703899</v>
      </c>
      <c r="K24" s="94">
        <v>3835</v>
      </c>
      <c r="L24" s="91">
        <v>0.65</v>
      </c>
      <c r="M24" s="94">
        <v>1916</v>
      </c>
      <c r="N24" s="86">
        <v>2.83</v>
      </c>
      <c r="O24" s="92">
        <v>7306</v>
      </c>
    </row>
    <row r="25" spans="1:15" ht="34.5" x14ac:dyDescent="0.25">
      <c r="A25" s="460" t="s">
        <v>319</v>
      </c>
      <c r="B25" s="462" t="s">
        <v>320</v>
      </c>
      <c r="C25" s="113">
        <v>51193</v>
      </c>
      <c r="D25" s="114">
        <v>100</v>
      </c>
      <c r="E25" s="115">
        <v>339011.6</v>
      </c>
      <c r="F25" s="114">
        <v>100</v>
      </c>
      <c r="G25" s="115">
        <v>299570.38</v>
      </c>
      <c r="H25" s="116">
        <v>100</v>
      </c>
      <c r="I25" s="113">
        <v>332600.5</v>
      </c>
      <c r="J25" s="116">
        <v>100</v>
      </c>
      <c r="K25" s="113">
        <v>347694</v>
      </c>
      <c r="L25" s="116">
        <v>100</v>
      </c>
      <c r="M25" s="113" t="s">
        <v>321</v>
      </c>
      <c r="N25" s="117">
        <v>100</v>
      </c>
      <c r="O25" s="616">
        <v>258106</v>
      </c>
    </row>
    <row r="26" spans="1:15" x14ac:dyDescent="0.25">
      <c r="K26" s="118"/>
      <c r="M26" s="118"/>
      <c r="O26" s="118"/>
    </row>
    <row r="27" spans="1:15" x14ac:dyDescent="0.25">
      <c r="A27" s="78" t="s">
        <v>322</v>
      </c>
    </row>
    <row r="28" spans="1:15" ht="12.5" x14ac:dyDescent="0.25">
      <c r="A28"/>
      <c r="B28"/>
      <c r="C28"/>
      <c r="D28"/>
      <c r="E28"/>
      <c r="F28"/>
      <c r="G28"/>
      <c r="H28"/>
      <c r="I28"/>
      <c r="J28"/>
      <c r="K28"/>
      <c r="L28"/>
      <c r="M28"/>
      <c r="N28" s="617"/>
      <c r="O28"/>
    </row>
    <row r="29" spans="1:15" x14ac:dyDescent="0.25">
      <c r="A29" s="465" t="s">
        <v>299</v>
      </c>
      <c r="B29" s="119" t="s">
        <v>323</v>
      </c>
      <c r="C29" s="461" t="s">
        <v>300</v>
      </c>
      <c r="D29" s="461"/>
      <c r="E29" s="695" t="s">
        <v>324</v>
      </c>
      <c r="F29" s="695"/>
      <c r="G29" s="695"/>
      <c r="H29" s="695"/>
      <c r="I29" s="463"/>
      <c r="J29" s="463"/>
      <c r="K29" s="463"/>
      <c r="L29" s="463"/>
      <c r="M29" s="463"/>
      <c r="N29" s="463"/>
      <c r="O29" s="463"/>
    </row>
    <row r="30" spans="1:15" ht="22.5" customHeight="1" x14ac:dyDescent="0.25">
      <c r="A30" s="685" t="s">
        <v>325</v>
      </c>
      <c r="B30" s="688" t="s">
        <v>326</v>
      </c>
      <c r="C30" s="474" t="s">
        <v>327</v>
      </c>
      <c r="D30" s="95"/>
      <c r="E30" s="120" t="s">
        <v>328</v>
      </c>
      <c r="F30" s="120"/>
      <c r="G30" s="120"/>
      <c r="H30" s="120"/>
      <c r="I30" s="120"/>
      <c r="J30" s="120"/>
      <c r="K30" s="120"/>
      <c r="L30" s="120"/>
      <c r="M30" s="120"/>
      <c r="N30" s="120"/>
      <c r="O30" s="120"/>
    </row>
    <row r="31" spans="1:15" ht="23" x14ac:dyDescent="0.25">
      <c r="A31" s="686"/>
      <c r="B31" s="689"/>
      <c r="C31" s="98" t="s">
        <v>329</v>
      </c>
      <c r="D31" s="103"/>
      <c r="E31" s="121" t="s">
        <v>330</v>
      </c>
      <c r="F31" s="121"/>
      <c r="G31" s="121"/>
      <c r="H31" s="121"/>
      <c r="I31" s="121"/>
      <c r="J31" s="121"/>
      <c r="K31" s="121"/>
      <c r="L31" s="121"/>
      <c r="M31" s="121"/>
      <c r="N31" s="121"/>
      <c r="O31" s="121"/>
    </row>
    <row r="32" spans="1:15" ht="23" x14ac:dyDescent="0.25">
      <c r="A32" s="686"/>
      <c r="B32" s="690" t="s">
        <v>331</v>
      </c>
      <c r="C32" s="105" t="s">
        <v>332</v>
      </c>
      <c r="D32" s="122"/>
      <c r="E32" s="123" t="s">
        <v>333</v>
      </c>
      <c r="F32" s="123"/>
      <c r="G32" s="123"/>
      <c r="H32" s="123"/>
      <c r="I32" s="123"/>
      <c r="J32" s="123"/>
      <c r="K32" s="123"/>
      <c r="L32" s="123"/>
      <c r="M32" s="123"/>
      <c r="N32" s="123"/>
      <c r="O32" s="123"/>
    </row>
    <row r="33" spans="1:15" ht="22.5" customHeight="1" x14ac:dyDescent="0.25">
      <c r="A33" s="686"/>
      <c r="B33" s="689"/>
      <c r="C33" s="105" t="s">
        <v>334</v>
      </c>
      <c r="D33" s="122"/>
      <c r="E33" s="123" t="s">
        <v>335</v>
      </c>
      <c r="F33" s="123"/>
      <c r="G33" s="123"/>
      <c r="H33" s="123"/>
      <c r="I33" s="123"/>
      <c r="J33" s="123"/>
      <c r="K33" s="123"/>
      <c r="L33" s="123"/>
      <c r="M33" s="123"/>
      <c r="N33" s="123"/>
      <c r="O33" s="123"/>
    </row>
    <row r="34" spans="1:15" ht="22.5" customHeight="1" x14ac:dyDescent="0.25">
      <c r="A34" s="686"/>
      <c r="B34" s="689"/>
      <c r="C34" s="105" t="s">
        <v>336</v>
      </c>
      <c r="D34" s="122"/>
      <c r="E34" s="123" t="s">
        <v>337</v>
      </c>
      <c r="F34" s="123"/>
      <c r="G34" s="123"/>
      <c r="H34" s="123"/>
      <c r="I34" s="123"/>
      <c r="J34" s="123"/>
      <c r="K34" s="123"/>
      <c r="L34" s="123"/>
      <c r="M34" s="123"/>
      <c r="N34" s="123"/>
      <c r="O34" s="123"/>
    </row>
    <row r="35" spans="1:15" ht="22.5" customHeight="1" x14ac:dyDescent="0.25">
      <c r="A35" s="686"/>
      <c r="B35" s="689"/>
      <c r="C35" s="105" t="s">
        <v>338</v>
      </c>
      <c r="D35" s="122"/>
      <c r="E35" s="123" t="s">
        <v>339</v>
      </c>
      <c r="F35" s="123"/>
      <c r="G35" s="123"/>
      <c r="H35" s="123"/>
      <c r="I35" s="123"/>
      <c r="J35" s="123"/>
      <c r="K35" s="123"/>
      <c r="L35" s="123"/>
      <c r="M35" s="123"/>
      <c r="N35" s="123"/>
      <c r="O35" s="123"/>
    </row>
    <row r="36" spans="1:15" x14ac:dyDescent="0.25">
      <c r="A36" s="687"/>
      <c r="B36" s="691"/>
      <c r="C36" s="105" t="s">
        <v>340</v>
      </c>
      <c r="D36" s="122"/>
      <c r="E36" s="123" t="s">
        <v>341</v>
      </c>
      <c r="F36" s="123"/>
      <c r="G36" s="123"/>
      <c r="H36" s="123"/>
      <c r="I36" s="123"/>
      <c r="J36" s="123"/>
      <c r="K36" s="123"/>
      <c r="L36" s="123"/>
      <c r="M36" s="123"/>
      <c r="N36" s="123"/>
      <c r="O36" s="123"/>
    </row>
  </sheetData>
  <mergeCells count="20">
    <mergeCell ref="N12:O12"/>
    <mergeCell ref="A30:A36"/>
    <mergeCell ref="B30:B31"/>
    <mergeCell ref="B32:B36"/>
    <mergeCell ref="J12:K12"/>
    <mergeCell ref="L12:M12"/>
    <mergeCell ref="A14:A15"/>
    <mergeCell ref="A17:A24"/>
    <mergeCell ref="E29:F29"/>
    <mergeCell ref="G29:H29"/>
    <mergeCell ref="A12:A13"/>
    <mergeCell ref="B12:B13"/>
    <mergeCell ref="D12:E12"/>
    <mergeCell ref="F12:G12"/>
    <mergeCell ref="H12:I12"/>
    <mergeCell ref="A7:O7"/>
    <mergeCell ref="A8:O8"/>
    <mergeCell ref="A9:O9"/>
    <mergeCell ref="A10:O10"/>
    <mergeCell ref="A11:O1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63CC7-E51E-4045-9380-A1A7C39A7D66}">
  <dimension ref="A7:J25"/>
  <sheetViews>
    <sheetView zoomScale="70" zoomScaleNormal="70" workbookViewId="0">
      <selection activeCell="A7" sqref="A7:H25"/>
    </sheetView>
  </sheetViews>
  <sheetFormatPr baseColWidth="10" defaultColWidth="8.54296875" defaultRowHeight="15.5" x14ac:dyDescent="0.35"/>
  <cols>
    <col min="1" max="1" width="44.54296875" style="153" customWidth="1"/>
    <col min="2" max="2" width="45.453125" style="124" customWidth="1"/>
    <col min="3" max="3" width="16.453125" style="124" customWidth="1"/>
    <col min="4" max="4" width="16.54296875" style="124" customWidth="1"/>
    <col min="5" max="6" width="17.1796875" style="124" customWidth="1"/>
    <col min="7" max="7" width="19.453125" style="124" customWidth="1"/>
    <col min="8" max="16384" width="8.54296875" style="124"/>
  </cols>
  <sheetData>
    <row r="7" spans="1:8" ht="19.5" customHeight="1" x14ac:dyDescent="0.35">
      <c r="A7" s="703" t="s">
        <v>342</v>
      </c>
      <c r="B7" s="703"/>
      <c r="C7" s="703"/>
      <c r="D7" s="703"/>
      <c r="E7" s="703"/>
      <c r="F7" s="703"/>
      <c r="G7" s="703"/>
      <c r="H7" s="703"/>
    </row>
    <row r="8" spans="1:8" ht="14.5" x14ac:dyDescent="0.35">
      <c r="A8" s="704"/>
      <c r="B8" s="704"/>
      <c r="C8" s="704"/>
      <c r="D8" s="704"/>
      <c r="E8" s="704"/>
      <c r="F8" s="704"/>
      <c r="G8" s="704"/>
      <c r="H8" s="704"/>
    </row>
    <row r="9" spans="1:8" ht="14.5" x14ac:dyDescent="0.35">
      <c r="A9" s="473" t="s">
        <v>288</v>
      </c>
      <c r="B9" s="473" t="s">
        <v>343</v>
      </c>
      <c r="C9" s="125">
        <v>2019</v>
      </c>
      <c r="D9" s="473">
        <v>2021</v>
      </c>
      <c r="E9" s="473">
        <v>2022</v>
      </c>
      <c r="F9" s="473">
        <v>2023</v>
      </c>
      <c r="G9" s="473">
        <v>2024</v>
      </c>
      <c r="H9" s="126">
        <v>2025</v>
      </c>
    </row>
    <row r="10" spans="1:8" ht="14.5" x14ac:dyDescent="0.35">
      <c r="A10" s="127" t="s">
        <v>344</v>
      </c>
      <c r="B10" s="469"/>
      <c r="C10" s="128"/>
      <c r="D10" s="469"/>
      <c r="E10" s="469"/>
      <c r="F10" s="469"/>
      <c r="G10" s="469"/>
      <c r="H10" s="126"/>
    </row>
    <row r="11" spans="1:8" ht="15" customHeight="1" x14ac:dyDescent="0.35">
      <c r="A11" s="129" t="s">
        <v>345</v>
      </c>
      <c r="B11" s="700" t="s">
        <v>559</v>
      </c>
      <c r="C11" s="130">
        <v>73126</v>
      </c>
      <c r="D11" s="131">
        <v>58638</v>
      </c>
      <c r="E11" s="131">
        <v>54476</v>
      </c>
      <c r="F11" s="131">
        <v>44861</v>
      </c>
      <c r="G11" s="131">
        <v>54094</v>
      </c>
      <c r="H11" s="132">
        <v>47928</v>
      </c>
    </row>
    <row r="12" spans="1:8" ht="14.5" x14ac:dyDescent="0.35">
      <c r="A12" s="133" t="s">
        <v>560</v>
      </c>
      <c r="B12" s="701"/>
      <c r="C12" s="134">
        <v>1.62</v>
      </c>
      <c r="D12" s="135">
        <v>1.25</v>
      </c>
      <c r="E12" s="136">
        <v>1.1000000000000001</v>
      </c>
      <c r="F12" s="136">
        <v>0.8</v>
      </c>
      <c r="G12" s="136">
        <v>1.06</v>
      </c>
      <c r="H12" s="137">
        <v>0.93</v>
      </c>
    </row>
    <row r="13" spans="1:8" ht="14.5" x14ac:dyDescent="0.35">
      <c r="A13" s="138" t="s">
        <v>346</v>
      </c>
      <c r="B13" s="701"/>
      <c r="C13" s="139"/>
      <c r="D13" s="140"/>
      <c r="E13" s="140"/>
      <c r="F13" s="140"/>
      <c r="G13" s="140"/>
      <c r="H13" s="141"/>
    </row>
    <row r="14" spans="1:8" ht="14.5" x14ac:dyDescent="0.35">
      <c r="A14" s="129" t="s">
        <v>347</v>
      </c>
      <c r="B14" s="701"/>
      <c r="C14" s="130">
        <v>9063</v>
      </c>
      <c r="D14" s="131">
        <v>8467</v>
      </c>
      <c r="E14" s="131">
        <v>6799</v>
      </c>
      <c r="F14" s="131">
        <v>6057</v>
      </c>
      <c r="G14" s="131">
        <v>4034</v>
      </c>
      <c r="H14" s="132">
        <v>2626</v>
      </c>
    </row>
    <row r="15" spans="1:8" ht="14.5" x14ac:dyDescent="0.35">
      <c r="A15" s="133" t="s">
        <v>560</v>
      </c>
      <c r="B15" s="701"/>
      <c r="C15" s="134">
        <v>0.2</v>
      </c>
      <c r="D15" s="135">
        <v>0.18</v>
      </c>
      <c r="E15" s="135">
        <v>0.14000000000000001</v>
      </c>
      <c r="F15" s="135">
        <v>0.11</v>
      </c>
      <c r="G15" s="135">
        <v>0.08</v>
      </c>
      <c r="H15" s="137">
        <v>0.05</v>
      </c>
    </row>
    <row r="16" spans="1:8" ht="14.5" x14ac:dyDescent="0.35">
      <c r="A16" s="138" t="s">
        <v>348</v>
      </c>
      <c r="B16" s="701"/>
      <c r="C16" s="139"/>
      <c r="D16" s="140"/>
      <c r="E16" s="140"/>
      <c r="F16" s="140"/>
      <c r="G16" s="140"/>
      <c r="H16" s="141"/>
    </row>
    <row r="17" spans="1:10" ht="14.5" x14ac:dyDescent="0.35">
      <c r="A17" s="129" t="s">
        <v>347</v>
      </c>
      <c r="B17" s="701"/>
      <c r="C17" s="130">
        <v>16621</v>
      </c>
      <c r="D17" s="131">
        <v>15461.057000000001</v>
      </c>
      <c r="E17" s="131">
        <v>15558</v>
      </c>
      <c r="F17" s="131">
        <v>16956</v>
      </c>
      <c r="G17" s="131">
        <v>17154</v>
      </c>
      <c r="H17" s="132">
        <v>11829</v>
      </c>
    </row>
    <row r="18" spans="1:10" ht="14.5" x14ac:dyDescent="0.35">
      <c r="A18" s="133" t="s">
        <v>560</v>
      </c>
      <c r="B18" s="701"/>
      <c r="C18" s="134">
        <v>0.37</v>
      </c>
      <c r="D18" s="135">
        <v>0.33</v>
      </c>
      <c r="E18" s="135">
        <v>0.31</v>
      </c>
      <c r="F18" s="136">
        <v>0.3</v>
      </c>
      <c r="G18" s="136">
        <v>0.34</v>
      </c>
      <c r="H18" s="137">
        <v>0.23</v>
      </c>
    </row>
    <row r="19" spans="1:10" ht="14.5" x14ac:dyDescent="0.35">
      <c r="A19" s="142" t="s">
        <v>349</v>
      </c>
      <c r="B19" s="143"/>
      <c r="C19" s="128"/>
      <c r="D19" s="469"/>
      <c r="E19" s="469"/>
      <c r="F19" s="469"/>
      <c r="G19" s="469"/>
      <c r="H19" s="126"/>
    </row>
    <row r="20" spans="1:10" ht="46" x14ac:dyDescent="0.35">
      <c r="A20" s="467" t="s">
        <v>350</v>
      </c>
      <c r="B20" s="467" t="s">
        <v>351</v>
      </c>
      <c r="C20" s="144">
        <v>90</v>
      </c>
      <c r="D20" s="145">
        <v>99.2</v>
      </c>
      <c r="E20" s="145">
        <v>99.3</v>
      </c>
      <c r="F20" s="145">
        <v>99.4</v>
      </c>
      <c r="G20" s="145">
        <v>100</v>
      </c>
      <c r="H20" s="146">
        <v>100</v>
      </c>
    </row>
    <row r="21" spans="1:10" ht="14.5" x14ac:dyDescent="0.35">
      <c r="A21" s="138" t="s">
        <v>352</v>
      </c>
      <c r="B21" s="143"/>
      <c r="C21" s="147"/>
      <c r="D21" s="148"/>
      <c r="E21" s="148"/>
      <c r="F21" s="148"/>
      <c r="G21" s="148"/>
      <c r="H21" s="149"/>
    </row>
    <row r="22" spans="1:10" ht="15" customHeight="1" x14ac:dyDescent="0.35">
      <c r="A22" s="129" t="s">
        <v>353</v>
      </c>
      <c r="B22" s="700" t="s">
        <v>354</v>
      </c>
      <c r="C22" s="130">
        <v>246985</v>
      </c>
      <c r="D22" s="131">
        <v>121926</v>
      </c>
      <c r="E22" s="131">
        <v>135445</v>
      </c>
      <c r="F22" s="131">
        <v>172169</v>
      </c>
      <c r="G22" s="131">
        <v>164457</v>
      </c>
      <c r="H22" s="132">
        <v>138481</v>
      </c>
    </row>
    <row r="23" spans="1:10" ht="14.5" x14ac:dyDescent="0.35">
      <c r="A23" s="133" t="s">
        <v>561</v>
      </c>
      <c r="B23" s="702"/>
      <c r="C23" s="150">
        <v>5.5</v>
      </c>
      <c r="D23" s="135">
        <v>2.59</v>
      </c>
      <c r="E23" s="135">
        <v>2.73</v>
      </c>
      <c r="F23" s="135">
        <v>3.08</v>
      </c>
      <c r="G23" s="135">
        <v>3.23</v>
      </c>
      <c r="H23" s="137">
        <v>2.7</v>
      </c>
    </row>
    <row r="24" spans="1:10" ht="35.5" customHeight="1" x14ac:dyDescent="0.35">
      <c r="A24" s="705" t="s">
        <v>562</v>
      </c>
      <c r="B24" s="706"/>
      <c r="C24" s="706"/>
      <c r="D24" s="706"/>
      <c r="E24" s="706"/>
      <c r="F24" s="706"/>
      <c r="G24" s="706"/>
      <c r="H24" s="706"/>
      <c r="I24" s="151"/>
      <c r="J24" s="152"/>
    </row>
    <row r="25" spans="1:10" ht="14.5" x14ac:dyDescent="0.35">
      <c r="A25" s="698"/>
      <c r="B25" s="699"/>
      <c r="C25" s="699"/>
      <c r="D25" s="699"/>
      <c r="E25" s="699"/>
      <c r="F25" s="699"/>
      <c r="G25" s="699"/>
      <c r="H25" s="699"/>
    </row>
  </sheetData>
  <mergeCells count="6">
    <mergeCell ref="A25:H25"/>
    <mergeCell ref="B11:B18"/>
    <mergeCell ref="B22:B23"/>
    <mergeCell ref="A7:H7"/>
    <mergeCell ref="A8:H8"/>
    <mergeCell ref="A24:H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98198-5372-4EBE-B6EF-D6073AE0FAC7}">
  <dimension ref="A1:G26"/>
  <sheetViews>
    <sheetView topLeftCell="A21" zoomScale="130" zoomScaleNormal="130" workbookViewId="0">
      <selection activeCell="B25" sqref="B25:G26"/>
    </sheetView>
  </sheetViews>
  <sheetFormatPr baseColWidth="10" defaultColWidth="10.81640625" defaultRowHeight="14.5" x14ac:dyDescent="0.35"/>
  <cols>
    <col min="1" max="1" width="38.26953125" style="2" bestFit="1" customWidth="1"/>
    <col min="2" max="2" width="11.54296875" style="2" customWidth="1"/>
    <col min="3" max="3" width="10.81640625" style="2"/>
    <col min="4" max="4" width="11.54296875" style="2" customWidth="1"/>
    <col min="5" max="5" width="10.81640625" style="2"/>
    <col min="6" max="6" width="11.7265625" style="2" bestFit="1" customWidth="1"/>
    <col min="7" max="16384" width="10.81640625" style="2"/>
  </cols>
  <sheetData>
    <row r="1" spans="1:6" ht="15" thickBot="1" x14ac:dyDescent="0.4">
      <c r="A1" s="2" t="s">
        <v>1</v>
      </c>
    </row>
    <row r="2" spans="1:6" ht="15" thickBot="1" x14ac:dyDescent="0.4">
      <c r="A2" s="3" t="s">
        <v>2</v>
      </c>
      <c r="B2" s="453">
        <v>2021</v>
      </c>
      <c r="C2" s="453">
        <v>2022</v>
      </c>
      <c r="D2" s="453">
        <v>2023</v>
      </c>
      <c r="E2" s="453">
        <v>2024</v>
      </c>
      <c r="F2" s="454">
        <v>2025</v>
      </c>
    </row>
    <row r="3" spans="1:6" ht="15" thickBot="1" x14ac:dyDescent="0.4">
      <c r="A3" s="4" t="s">
        <v>3</v>
      </c>
      <c r="B3" s="10" t="s">
        <v>4</v>
      </c>
      <c r="C3" s="10" t="s">
        <v>5</v>
      </c>
      <c r="D3" s="10" t="s">
        <v>6</v>
      </c>
      <c r="E3" s="10">
        <v>50988</v>
      </c>
      <c r="F3" s="6">
        <v>51275</v>
      </c>
    </row>
    <row r="4" spans="1:6" ht="15" thickBot="1" x14ac:dyDescent="0.4">
      <c r="A4" s="4" t="s">
        <v>7</v>
      </c>
      <c r="B4" s="10" t="s">
        <v>8</v>
      </c>
      <c r="C4" s="10" t="s">
        <v>9</v>
      </c>
      <c r="D4" s="10" t="s">
        <v>10</v>
      </c>
      <c r="E4" s="10">
        <v>49803</v>
      </c>
      <c r="F4" s="6">
        <v>50192</v>
      </c>
    </row>
    <row r="5" spans="1:6" ht="15" thickBot="1" x14ac:dyDescent="0.4">
      <c r="A5" s="4" t="s">
        <v>11</v>
      </c>
      <c r="B5" s="484" t="s">
        <v>12</v>
      </c>
      <c r="C5" s="484" t="s">
        <v>13</v>
      </c>
      <c r="D5" s="484" t="s">
        <v>14</v>
      </c>
      <c r="E5" s="484" t="s">
        <v>15</v>
      </c>
      <c r="F5" s="486">
        <v>0.97899999999999998</v>
      </c>
    </row>
    <row r="6" spans="1:6" ht="15" thickBot="1" x14ac:dyDescent="0.4">
      <c r="A6" s="4" t="s">
        <v>16</v>
      </c>
      <c r="B6" s="484" t="s">
        <v>17</v>
      </c>
      <c r="C6" s="484" t="s">
        <v>18</v>
      </c>
      <c r="D6" s="484" t="s">
        <v>19</v>
      </c>
      <c r="E6" s="484" t="s">
        <v>20</v>
      </c>
      <c r="F6" s="486">
        <v>2.1000000000000001E-2</v>
      </c>
    </row>
    <row r="7" spans="1:6" ht="15" thickBot="1" x14ac:dyDescent="0.4">
      <c r="A7" s="4" t="s">
        <v>21</v>
      </c>
      <c r="B7" s="484" t="s">
        <v>22</v>
      </c>
      <c r="C7" s="484" t="s">
        <v>23</v>
      </c>
      <c r="D7" s="484" t="s">
        <v>24</v>
      </c>
      <c r="E7" s="484" t="s">
        <v>24</v>
      </c>
      <c r="F7" s="486">
        <v>0.94</v>
      </c>
    </row>
    <row r="8" spans="1:6" ht="15" thickBot="1" x14ac:dyDescent="0.4">
      <c r="A8" s="4" t="s">
        <v>25</v>
      </c>
      <c r="B8" s="484" t="s">
        <v>26</v>
      </c>
      <c r="C8" s="484" t="s">
        <v>27</v>
      </c>
      <c r="D8" s="484" t="s">
        <v>28</v>
      </c>
      <c r="E8" s="484" t="s">
        <v>28</v>
      </c>
      <c r="F8" s="486">
        <v>0.06</v>
      </c>
    </row>
    <row r="9" spans="1:6" ht="15" thickBot="1" x14ac:dyDescent="0.4">
      <c r="A9" s="4" t="s">
        <v>29</v>
      </c>
      <c r="B9" s="10" t="s">
        <v>30</v>
      </c>
      <c r="C9" s="10" t="s">
        <v>31</v>
      </c>
      <c r="D9" s="10" t="s">
        <v>32</v>
      </c>
      <c r="E9" s="10">
        <v>7436</v>
      </c>
      <c r="F9" s="6">
        <v>8313</v>
      </c>
    </row>
    <row r="10" spans="1:6" ht="15" thickBot="1" x14ac:dyDescent="0.4">
      <c r="A10" s="4" t="s">
        <v>605</v>
      </c>
      <c r="B10" s="485" t="s">
        <v>33</v>
      </c>
      <c r="C10" s="487" t="s">
        <v>34</v>
      </c>
      <c r="D10" s="485" t="s">
        <v>35</v>
      </c>
      <c r="E10" s="485" t="s">
        <v>36</v>
      </c>
      <c r="F10" s="486">
        <v>0.14299999999999999</v>
      </c>
    </row>
    <row r="11" spans="1:6" ht="15" thickBot="1" x14ac:dyDescent="0.4">
      <c r="A11" s="7" t="s">
        <v>37</v>
      </c>
      <c r="B11" s="488">
        <v>7.5</v>
      </c>
      <c r="C11" s="488">
        <v>7.2</v>
      </c>
      <c r="D11" s="488">
        <v>7.3</v>
      </c>
      <c r="E11" s="488">
        <v>7.5</v>
      </c>
      <c r="F11" s="489">
        <v>7.7</v>
      </c>
    </row>
    <row r="12" spans="1:6" ht="38.5" customHeight="1" x14ac:dyDescent="0.35">
      <c r="A12" s="649" t="s">
        <v>38</v>
      </c>
      <c r="B12" s="649"/>
      <c r="C12" s="649"/>
      <c r="D12" s="649"/>
      <c r="E12" s="649"/>
    </row>
    <row r="15" spans="1:6" ht="15" thickBot="1" x14ac:dyDescent="0.4">
      <c r="A15" s="2" t="s">
        <v>39</v>
      </c>
    </row>
    <row r="16" spans="1:6" ht="15" thickBot="1" x14ac:dyDescent="0.4">
      <c r="A16" s="3" t="s">
        <v>518</v>
      </c>
      <c r="B16" s="453" t="s">
        <v>40</v>
      </c>
      <c r="C16" s="453" t="s">
        <v>41</v>
      </c>
      <c r="D16" s="454" t="s">
        <v>42</v>
      </c>
    </row>
    <row r="17" spans="1:7" ht="15" thickBot="1" x14ac:dyDescent="0.4">
      <c r="A17" s="4" t="s">
        <v>43</v>
      </c>
      <c r="B17" s="10">
        <v>16873</v>
      </c>
      <c r="C17" s="10">
        <v>34402</v>
      </c>
      <c r="D17" s="6">
        <v>51275</v>
      </c>
    </row>
    <row r="18" spans="1:7" ht="15" thickBot="1" x14ac:dyDescent="0.4">
      <c r="A18" s="4" t="s">
        <v>44</v>
      </c>
      <c r="B18" s="10">
        <f>16431+346</f>
        <v>16777</v>
      </c>
      <c r="C18" s="10">
        <v>34265</v>
      </c>
      <c r="D18" s="6">
        <v>51042</v>
      </c>
    </row>
    <row r="19" spans="1:7" ht="24.5" thickBot="1" x14ac:dyDescent="0.4">
      <c r="A19" s="4" t="s">
        <v>45</v>
      </c>
      <c r="B19" s="10">
        <v>16431</v>
      </c>
      <c r="C19" s="10">
        <v>33532</v>
      </c>
      <c r="D19" s="6">
        <v>49963</v>
      </c>
    </row>
    <row r="20" spans="1:7" ht="24.5" thickBot="1" x14ac:dyDescent="0.4">
      <c r="A20" s="4" t="s">
        <v>46</v>
      </c>
      <c r="B20" s="5">
        <v>346</v>
      </c>
      <c r="C20" s="5">
        <v>733</v>
      </c>
      <c r="D20" s="6">
        <v>1079</v>
      </c>
    </row>
    <row r="21" spans="1:7" ht="15" thickBot="1" x14ac:dyDescent="0.4">
      <c r="A21" s="7" t="s">
        <v>47</v>
      </c>
      <c r="B21" s="8">
        <v>0</v>
      </c>
      <c r="C21" s="8">
        <v>0</v>
      </c>
      <c r="D21" s="9">
        <v>0</v>
      </c>
    </row>
    <row r="22" spans="1:7" ht="15" thickBot="1" x14ac:dyDescent="0.4"/>
    <row r="23" spans="1:7" ht="24.5" thickBot="1" x14ac:dyDescent="0.4">
      <c r="A23" s="3" t="s">
        <v>48</v>
      </c>
      <c r="B23" s="650" t="s">
        <v>40</v>
      </c>
      <c r="C23" s="650"/>
      <c r="D23" s="650" t="s">
        <v>41</v>
      </c>
      <c r="E23" s="650"/>
      <c r="F23" s="651" t="s">
        <v>42</v>
      </c>
      <c r="G23" s="651"/>
    </row>
    <row r="24" spans="1:7" ht="24.5" thickBot="1" x14ac:dyDescent="0.4">
      <c r="A24" s="4"/>
      <c r="B24" s="11" t="s">
        <v>49</v>
      </c>
      <c r="C24" s="12" t="s">
        <v>50</v>
      </c>
      <c r="D24" s="11" t="s">
        <v>49</v>
      </c>
      <c r="E24" s="12" t="s">
        <v>50</v>
      </c>
      <c r="F24" s="13" t="s">
        <v>49</v>
      </c>
      <c r="G24" s="13" t="s">
        <v>50</v>
      </c>
    </row>
    <row r="25" spans="1:7" ht="15" thickBot="1" x14ac:dyDescent="0.4">
      <c r="A25" s="4" t="s">
        <v>51</v>
      </c>
      <c r="B25" s="10">
        <v>14313</v>
      </c>
      <c r="C25" s="485">
        <v>0.87109731604893192</v>
      </c>
      <c r="D25" s="10">
        <v>32653</v>
      </c>
      <c r="E25" s="485">
        <v>0.97378623404509124</v>
      </c>
      <c r="F25" s="6">
        <v>46966</v>
      </c>
      <c r="G25" s="486">
        <v>0.94001561155254887</v>
      </c>
    </row>
    <row r="26" spans="1:7" ht="15" thickBot="1" x14ac:dyDescent="0.4">
      <c r="A26" s="7" t="s">
        <v>52</v>
      </c>
      <c r="B26" s="14">
        <v>2118</v>
      </c>
      <c r="C26" s="490">
        <v>0.1289026839510681</v>
      </c>
      <c r="D26" s="8">
        <v>879</v>
      </c>
      <c r="E26" s="490">
        <v>2.6213765954908742E-2</v>
      </c>
      <c r="F26" s="15">
        <v>2997</v>
      </c>
      <c r="G26" s="491">
        <v>5.998438844745111E-2</v>
      </c>
    </row>
  </sheetData>
  <mergeCells count="4">
    <mergeCell ref="A12:E12"/>
    <mergeCell ref="B23:C23"/>
    <mergeCell ref="D23:E23"/>
    <mergeCell ref="F23:G2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7FC44-31B3-49A9-BD7D-282BD06C2368}">
  <dimension ref="A7:R36"/>
  <sheetViews>
    <sheetView zoomScale="85" zoomScaleNormal="85" workbookViewId="0">
      <selection activeCell="A29" sqref="A29:XFD29"/>
    </sheetView>
  </sheetViews>
  <sheetFormatPr baseColWidth="10" defaultColWidth="8.54296875" defaultRowHeight="11.5" x14ac:dyDescent="0.25"/>
  <cols>
    <col min="1" max="1" width="68.54296875" style="188" customWidth="1"/>
    <col min="2" max="4" width="4.54296875" style="78" customWidth="1"/>
    <col min="5" max="5" width="39.54296875" style="78" customWidth="1"/>
    <col min="6" max="6" width="13" style="78" customWidth="1"/>
    <col min="7" max="8" width="12.81640625" style="78" bestFit="1" customWidth="1"/>
    <col min="9" max="10" width="12.81640625" style="78" customWidth="1"/>
    <col min="11" max="11" width="12.81640625" style="78" bestFit="1" customWidth="1"/>
    <col min="12" max="12" width="10.81640625" style="78" bestFit="1" customWidth="1"/>
    <col min="13" max="16384" width="8.54296875" style="78"/>
  </cols>
  <sheetData>
    <row r="7" spans="1:18" ht="19.5" customHeight="1" x14ac:dyDescent="0.25">
      <c r="A7" s="703" t="s">
        <v>355</v>
      </c>
      <c r="B7" s="703"/>
      <c r="C7" s="703"/>
      <c r="D7" s="703"/>
      <c r="E7" s="703"/>
      <c r="F7" s="154"/>
      <c r="H7" s="154"/>
      <c r="I7" s="154"/>
      <c r="J7" s="154"/>
      <c r="K7" s="154"/>
      <c r="L7" s="154"/>
    </row>
    <row r="8" spans="1:18" x14ac:dyDescent="0.25">
      <c r="A8" s="704"/>
      <c r="B8" s="704"/>
      <c r="C8" s="704"/>
      <c r="D8" s="704"/>
      <c r="E8" s="704"/>
      <c r="F8" s="704"/>
      <c r="G8" s="704"/>
      <c r="H8" s="704"/>
      <c r="I8" s="704"/>
      <c r="J8" s="704"/>
      <c r="K8" s="704"/>
      <c r="L8" s="704"/>
    </row>
    <row r="9" spans="1:18" ht="23" x14ac:dyDescent="0.25">
      <c r="A9" s="473" t="s">
        <v>288</v>
      </c>
      <c r="B9" s="708" t="s">
        <v>299</v>
      </c>
      <c r="C9" s="708"/>
      <c r="D9" s="708"/>
      <c r="E9" s="473" t="s">
        <v>343</v>
      </c>
      <c r="F9" s="155" t="s">
        <v>356</v>
      </c>
      <c r="G9" s="125">
        <v>2019</v>
      </c>
      <c r="H9" s="125">
        <v>2021</v>
      </c>
      <c r="I9" s="125">
        <v>2022</v>
      </c>
      <c r="J9" s="125">
        <v>2023</v>
      </c>
      <c r="K9" s="125">
        <v>2024</v>
      </c>
      <c r="L9" s="126">
        <v>2025</v>
      </c>
    </row>
    <row r="10" spans="1:18" x14ac:dyDescent="0.25">
      <c r="A10" s="473"/>
      <c r="B10" s="473">
        <v>1</v>
      </c>
      <c r="C10" s="473">
        <v>2</v>
      </c>
      <c r="D10" s="473">
        <v>3</v>
      </c>
      <c r="E10" s="473"/>
      <c r="F10" s="466"/>
      <c r="G10" s="156"/>
      <c r="H10" s="157"/>
      <c r="I10" s="157"/>
      <c r="J10" s="157"/>
      <c r="K10" s="157"/>
      <c r="L10" s="158"/>
    </row>
    <row r="11" spans="1:18" ht="23" x14ac:dyDescent="0.25">
      <c r="A11" s="142" t="s">
        <v>357</v>
      </c>
      <c r="B11" s="473"/>
      <c r="C11" s="473"/>
      <c r="D11" s="473"/>
      <c r="E11" s="469"/>
      <c r="F11" s="159">
        <v>2015</v>
      </c>
      <c r="G11" s="128"/>
      <c r="H11" s="148"/>
      <c r="I11" s="148"/>
      <c r="J11" s="148"/>
      <c r="K11" s="148"/>
      <c r="L11" s="126"/>
    </row>
    <row r="12" spans="1:18" ht="11.25" customHeight="1" x14ac:dyDescent="0.25">
      <c r="A12" s="129" t="s">
        <v>358</v>
      </c>
      <c r="B12" s="707" t="s">
        <v>359</v>
      </c>
      <c r="C12" s="707" t="s">
        <v>359</v>
      </c>
      <c r="D12" s="707" t="s">
        <v>359</v>
      </c>
      <c r="E12" s="701"/>
      <c r="F12" s="131">
        <v>51192</v>
      </c>
      <c r="G12" s="130">
        <v>41996</v>
      </c>
      <c r="H12" s="131">
        <v>11375</v>
      </c>
      <c r="I12" s="131">
        <v>17722</v>
      </c>
      <c r="J12" s="131">
        <v>20906</v>
      </c>
      <c r="K12" s="131">
        <v>15490</v>
      </c>
      <c r="L12" s="132">
        <v>13808</v>
      </c>
      <c r="M12" s="160"/>
      <c r="O12" s="161"/>
      <c r="P12" s="161"/>
      <c r="Q12" s="162"/>
      <c r="R12" s="161"/>
    </row>
    <row r="13" spans="1:18" x14ac:dyDescent="0.25">
      <c r="A13" s="133" t="s">
        <v>563</v>
      </c>
      <c r="B13" s="707"/>
      <c r="C13" s="707"/>
      <c r="D13" s="707"/>
      <c r="E13" s="701"/>
      <c r="F13" s="163" t="s">
        <v>306</v>
      </c>
      <c r="G13" s="164">
        <v>-36.700000000000003</v>
      </c>
      <c r="H13" s="164">
        <v>-83.5</v>
      </c>
      <c r="I13" s="164">
        <v>-75.7</v>
      </c>
      <c r="J13" s="164">
        <v>-74.5</v>
      </c>
      <c r="K13" s="164">
        <v>-79.3</v>
      </c>
      <c r="L13" s="165">
        <v>-81.7</v>
      </c>
      <c r="O13" s="166"/>
      <c r="P13" s="166"/>
      <c r="Q13" s="161"/>
      <c r="R13" s="161"/>
    </row>
    <row r="14" spans="1:18" x14ac:dyDescent="0.25">
      <c r="A14" s="142" t="s">
        <v>360</v>
      </c>
      <c r="B14" s="148"/>
      <c r="C14" s="148"/>
      <c r="D14" s="148"/>
      <c r="E14" s="143"/>
      <c r="F14" s="159">
        <v>2015</v>
      </c>
      <c r="G14" s="167"/>
      <c r="H14" s="167"/>
      <c r="I14" s="167"/>
      <c r="J14" s="167"/>
      <c r="K14" s="167"/>
      <c r="L14" s="168"/>
      <c r="M14" s="169"/>
      <c r="N14" s="170"/>
    </row>
    <row r="15" spans="1:18" ht="11.25" customHeight="1" x14ac:dyDescent="0.25">
      <c r="A15" s="129" t="s">
        <v>358</v>
      </c>
      <c r="B15" s="472" t="s">
        <v>359</v>
      </c>
      <c r="C15" s="472" t="s">
        <v>359</v>
      </c>
      <c r="D15" s="472"/>
      <c r="E15" s="700" t="s">
        <v>361</v>
      </c>
      <c r="F15" s="171">
        <v>15234</v>
      </c>
      <c r="G15" s="172">
        <v>4336</v>
      </c>
      <c r="H15" s="172">
        <v>3125</v>
      </c>
      <c r="I15" s="172">
        <v>2319</v>
      </c>
      <c r="J15" s="172">
        <v>1429</v>
      </c>
      <c r="K15" s="172">
        <v>1900</v>
      </c>
      <c r="L15" s="173">
        <v>1234</v>
      </c>
      <c r="M15" s="169"/>
      <c r="N15" s="174"/>
      <c r="O15" s="160"/>
      <c r="P15" s="160"/>
      <c r="Q15" s="160"/>
      <c r="R15" s="160"/>
    </row>
    <row r="16" spans="1:18" x14ac:dyDescent="0.25">
      <c r="A16" s="142" t="s">
        <v>362</v>
      </c>
      <c r="B16" s="148"/>
      <c r="C16" s="148"/>
      <c r="D16" s="148"/>
      <c r="E16" s="701"/>
      <c r="F16" s="473">
        <v>2015</v>
      </c>
      <c r="G16" s="139"/>
      <c r="H16" s="139"/>
      <c r="I16" s="139"/>
      <c r="J16" s="139"/>
      <c r="K16" s="139"/>
      <c r="L16" s="141"/>
      <c r="P16" s="175"/>
    </row>
    <row r="17" spans="1:16" x14ac:dyDescent="0.25">
      <c r="A17" s="129" t="s">
        <v>363</v>
      </c>
      <c r="B17" s="472" t="s">
        <v>359</v>
      </c>
      <c r="C17" s="472" t="s">
        <v>359</v>
      </c>
      <c r="D17" s="472"/>
      <c r="E17" s="701"/>
      <c r="F17" s="171">
        <v>2726</v>
      </c>
      <c r="G17" s="172">
        <v>54</v>
      </c>
      <c r="H17" s="172">
        <v>27</v>
      </c>
      <c r="I17" s="172">
        <v>30</v>
      </c>
      <c r="J17" s="172">
        <v>39</v>
      </c>
      <c r="K17" s="172">
        <v>51</v>
      </c>
      <c r="L17" s="173">
        <v>11</v>
      </c>
      <c r="O17" s="175"/>
      <c r="P17" s="176"/>
    </row>
    <row r="18" spans="1:16" x14ac:dyDescent="0.25">
      <c r="A18" s="142" t="s">
        <v>364</v>
      </c>
      <c r="B18" s="148"/>
      <c r="C18" s="148"/>
      <c r="D18" s="148"/>
      <c r="E18" s="701"/>
      <c r="F18" s="473">
        <v>2015</v>
      </c>
      <c r="G18" s="139"/>
      <c r="H18" s="139"/>
      <c r="I18" s="139"/>
      <c r="J18" s="139"/>
      <c r="K18" s="139"/>
      <c r="L18" s="177"/>
    </row>
    <row r="19" spans="1:16" x14ac:dyDescent="0.25">
      <c r="A19" s="129" t="s">
        <v>363</v>
      </c>
      <c r="B19" s="472"/>
      <c r="C19" s="472"/>
      <c r="D19" s="472" t="s">
        <v>359</v>
      </c>
      <c r="E19" s="701"/>
      <c r="F19" s="131">
        <v>1227</v>
      </c>
      <c r="G19" s="130">
        <v>1250</v>
      </c>
      <c r="H19" s="130">
        <v>141</v>
      </c>
      <c r="I19" s="130">
        <v>191</v>
      </c>
      <c r="J19" s="130">
        <v>108</v>
      </c>
      <c r="K19" s="130">
        <v>111</v>
      </c>
      <c r="L19" s="132">
        <v>108</v>
      </c>
      <c r="N19" s="175"/>
      <c r="O19" s="175"/>
      <c r="P19" s="175"/>
    </row>
    <row r="20" spans="1:16" x14ac:dyDescent="0.25">
      <c r="A20" s="138" t="s">
        <v>365</v>
      </c>
      <c r="B20" s="148"/>
      <c r="C20" s="148"/>
      <c r="D20" s="148"/>
      <c r="E20" s="471"/>
      <c r="F20" s="159">
        <v>2017</v>
      </c>
      <c r="G20" s="167"/>
      <c r="H20" s="167"/>
      <c r="I20" s="167"/>
      <c r="J20" s="167"/>
      <c r="K20" s="167"/>
      <c r="L20" s="178"/>
    </row>
    <row r="21" spans="1:16" x14ac:dyDescent="0.25">
      <c r="A21" s="129" t="s">
        <v>358</v>
      </c>
      <c r="B21" s="468" t="s">
        <v>359</v>
      </c>
      <c r="C21" s="468" t="s">
        <v>359</v>
      </c>
      <c r="D21" s="468"/>
      <c r="E21" s="482"/>
      <c r="F21" s="131">
        <v>1725</v>
      </c>
      <c r="G21" s="130">
        <v>2048</v>
      </c>
      <c r="H21" s="130">
        <v>1124</v>
      </c>
      <c r="I21" s="130">
        <v>1355</v>
      </c>
      <c r="J21" s="130">
        <v>924</v>
      </c>
      <c r="K21" s="130">
        <v>1161</v>
      </c>
      <c r="L21" s="132">
        <v>1081</v>
      </c>
      <c r="M21" s="179"/>
      <c r="N21" s="174"/>
      <c r="O21" s="174"/>
      <c r="P21" s="174"/>
    </row>
    <row r="22" spans="1:16" x14ac:dyDescent="0.25">
      <c r="A22" s="138" t="s">
        <v>366</v>
      </c>
      <c r="B22" s="148"/>
      <c r="C22" s="148"/>
      <c r="D22" s="148"/>
      <c r="E22" s="143"/>
      <c r="F22" s="159">
        <v>2015</v>
      </c>
      <c r="G22" s="167"/>
      <c r="H22" s="182"/>
      <c r="I22" s="182"/>
      <c r="J22" s="182"/>
      <c r="K22" s="182"/>
      <c r="L22" s="178"/>
      <c r="N22" s="174"/>
    </row>
    <row r="23" spans="1:16" x14ac:dyDescent="0.25">
      <c r="A23" s="129" t="s">
        <v>358</v>
      </c>
      <c r="B23" s="707"/>
      <c r="C23" s="707"/>
      <c r="D23" s="707" t="s">
        <v>359</v>
      </c>
      <c r="E23" s="701"/>
      <c r="F23" s="131">
        <v>32005</v>
      </c>
      <c r="G23" s="130">
        <v>34310</v>
      </c>
      <c r="H23" s="131">
        <v>6957</v>
      </c>
      <c r="I23" s="131">
        <v>13826</v>
      </c>
      <c r="J23" s="131">
        <v>18406</v>
      </c>
      <c r="K23" s="131">
        <v>12267</v>
      </c>
      <c r="L23" s="132">
        <v>11374</v>
      </c>
      <c r="M23" s="179"/>
    </row>
    <row r="24" spans="1:16" x14ac:dyDescent="0.25">
      <c r="A24" s="133" t="s">
        <v>564</v>
      </c>
      <c r="B24" s="707"/>
      <c r="C24" s="707"/>
      <c r="D24" s="707"/>
      <c r="E24" s="701"/>
      <c r="F24" s="135">
        <v>0.92</v>
      </c>
      <c r="G24" s="180">
        <v>0.8</v>
      </c>
      <c r="H24" s="183">
        <v>0.15</v>
      </c>
      <c r="I24" s="183">
        <v>0.28000000000000003</v>
      </c>
      <c r="J24" s="183">
        <v>0.33</v>
      </c>
      <c r="K24" s="183">
        <v>0.24</v>
      </c>
      <c r="L24" s="181">
        <v>0.22</v>
      </c>
    </row>
    <row r="25" spans="1:16" x14ac:dyDescent="0.25">
      <c r="A25" s="138" t="s">
        <v>367</v>
      </c>
      <c r="B25" s="148"/>
      <c r="C25" s="148"/>
      <c r="D25" s="148"/>
      <c r="E25" s="143"/>
      <c r="F25" s="159">
        <v>2018</v>
      </c>
      <c r="G25" s="167"/>
      <c r="H25" s="182"/>
      <c r="I25" s="182"/>
      <c r="J25" s="182"/>
      <c r="K25" s="182"/>
      <c r="L25" s="178"/>
    </row>
    <row r="26" spans="1:16" x14ac:dyDescent="0.25">
      <c r="A26" s="470" t="s">
        <v>368</v>
      </c>
      <c r="B26" s="711" t="s">
        <v>359</v>
      </c>
      <c r="C26" s="711" t="s">
        <v>359</v>
      </c>
      <c r="D26" s="711" t="s">
        <v>359</v>
      </c>
      <c r="E26" s="713"/>
      <c r="F26" s="184">
        <v>11</v>
      </c>
      <c r="G26" s="185">
        <v>9.5</v>
      </c>
      <c r="H26" s="468">
        <v>2.4</v>
      </c>
      <c r="I26" s="468">
        <v>3.5</v>
      </c>
      <c r="J26" s="468">
        <v>3.6</v>
      </c>
      <c r="K26" s="468">
        <v>2.7</v>
      </c>
      <c r="L26" s="186">
        <v>2.4</v>
      </c>
    </row>
    <row r="27" spans="1:16" x14ac:dyDescent="0.25">
      <c r="A27" s="133" t="s">
        <v>369</v>
      </c>
      <c r="B27" s="712"/>
      <c r="C27" s="712"/>
      <c r="D27" s="712"/>
      <c r="E27" s="714"/>
      <c r="F27" s="135">
        <v>122.3</v>
      </c>
      <c r="G27" s="134">
        <v>102.9</v>
      </c>
      <c r="H27" s="135">
        <v>25.4</v>
      </c>
      <c r="I27" s="135">
        <v>35.700000000000003</v>
      </c>
      <c r="J27" s="135">
        <v>33.1</v>
      </c>
      <c r="K27" s="135">
        <v>24.9</v>
      </c>
      <c r="L27" s="181">
        <v>25.2</v>
      </c>
    </row>
    <row r="28" spans="1:16" ht="124.5" customHeight="1" x14ac:dyDescent="0.25">
      <c r="A28" s="709" t="s">
        <v>565</v>
      </c>
      <c r="B28" s="710"/>
      <c r="C28" s="710"/>
      <c r="D28" s="710"/>
      <c r="E28" s="710"/>
      <c r="F28" s="710"/>
      <c r="G28" s="710"/>
      <c r="H28" s="710"/>
      <c r="I28" s="710"/>
      <c r="J28" s="710"/>
      <c r="K28" s="710"/>
      <c r="L28" s="710"/>
    </row>
    <row r="30" spans="1:16" x14ac:dyDescent="0.25">
      <c r="A30" s="698"/>
      <c r="B30" s="699"/>
      <c r="C30" s="699"/>
      <c r="D30" s="699"/>
      <c r="E30" s="699"/>
      <c r="F30" s="699"/>
    </row>
    <row r="34" spans="11:12" x14ac:dyDescent="0.25">
      <c r="K34" s="187"/>
      <c r="L34" s="187"/>
    </row>
    <row r="35" spans="11:12" x14ac:dyDescent="0.25">
      <c r="K35" s="187"/>
      <c r="L35" s="187"/>
    </row>
    <row r="36" spans="11:12" x14ac:dyDescent="0.25">
      <c r="K36" s="187"/>
      <c r="L36" s="187"/>
    </row>
  </sheetData>
  <mergeCells count="18">
    <mergeCell ref="D26:D27"/>
    <mergeCell ref="E26:E27"/>
    <mergeCell ref="A30:F30"/>
    <mergeCell ref="E15:E19"/>
    <mergeCell ref="B23:B24"/>
    <mergeCell ref="A7:E7"/>
    <mergeCell ref="B9:D9"/>
    <mergeCell ref="B12:B13"/>
    <mergeCell ref="C12:C13"/>
    <mergeCell ref="D12:D13"/>
    <mergeCell ref="E12:E13"/>
    <mergeCell ref="A8:L8"/>
    <mergeCell ref="A28:L28"/>
    <mergeCell ref="C23:C24"/>
    <mergeCell ref="D23:D24"/>
    <mergeCell ref="E23:E24"/>
    <mergeCell ref="B26:B27"/>
    <mergeCell ref="C26:C27"/>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226F-707E-46ED-9703-7BF47EA165C7}">
  <dimension ref="A7:I33"/>
  <sheetViews>
    <sheetView zoomScale="67" zoomScaleNormal="90" workbookViewId="0">
      <selection activeCell="A7" sqref="A7"/>
    </sheetView>
  </sheetViews>
  <sheetFormatPr baseColWidth="10" defaultColWidth="8.54296875" defaultRowHeight="11.5" x14ac:dyDescent="0.25"/>
  <cols>
    <col min="1" max="1" width="65.54296875" style="188" customWidth="1"/>
    <col min="2" max="2" width="50.54296875" style="78" customWidth="1"/>
    <col min="3" max="4" width="12.81640625" style="79" bestFit="1" customWidth="1"/>
    <col min="5" max="6" width="12.81640625" style="79" customWidth="1"/>
    <col min="7" max="7" width="12.81640625" style="79" bestFit="1" customWidth="1"/>
    <col min="8" max="8" width="11.453125" style="78" bestFit="1" customWidth="1"/>
    <col min="9" max="16384" width="8.54296875" style="78"/>
  </cols>
  <sheetData>
    <row r="7" spans="1:9" ht="19.5" x14ac:dyDescent="0.35">
      <c r="A7" s="189" t="s">
        <v>370</v>
      </c>
      <c r="B7" s="189"/>
      <c r="C7" s="190"/>
      <c r="D7" s="464"/>
      <c r="E7" s="464"/>
      <c r="F7" s="464"/>
      <c r="G7" s="464"/>
      <c r="H7" s="464"/>
    </row>
    <row r="8" spans="1:9" x14ac:dyDescent="0.25">
      <c r="A8" s="704"/>
      <c r="B8" s="704"/>
      <c r="C8" s="704"/>
      <c r="D8" s="704"/>
      <c r="E8" s="704"/>
      <c r="F8" s="704"/>
      <c r="G8" s="704"/>
      <c r="H8" s="704"/>
    </row>
    <row r="9" spans="1:9" x14ac:dyDescent="0.25">
      <c r="A9" s="476" t="s">
        <v>288</v>
      </c>
      <c r="B9" s="473" t="s">
        <v>343</v>
      </c>
      <c r="C9" s="191">
        <v>2019</v>
      </c>
      <c r="D9" s="192">
        <v>2021</v>
      </c>
      <c r="E9" s="192">
        <v>2022</v>
      </c>
      <c r="F9" s="192">
        <v>2023</v>
      </c>
      <c r="G9" s="192">
        <v>2024</v>
      </c>
      <c r="H9" s="193">
        <v>2025</v>
      </c>
    </row>
    <row r="10" spans="1:9" x14ac:dyDescent="0.25">
      <c r="A10" s="194" t="s">
        <v>371</v>
      </c>
      <c r="B10" s="154"/>
      <c r="C10" s="195"/>
      <c r="D10" s="196"/>
      <c r="E10" s="196"/>
      <c r="F10" s="196"/>
      <c r="G10" s="196"/>
      <c r="H10" s="197"/>
    </row>
    <row r="11" spans="1:9" ht="11.25" customHeight="1" x14ac:dyDescent="0.25">
      <c r="A11" s="129" t="s">
        <v>372</v>
      </c>
      <c r="B11" s="715" t="s">
        <v>373</v>
      </c>
      <c r="C11" s="198">
        <v>82947</v>
      </c>
      <c r="D11" s="199">
        <v>62541</v>
      </c>
      <c r="E11" s="200" t="s">
        <v>374</v>
      </c>
      <c r="F11" s="200">
        <v>91987</v>
      </c>
      <c r="G11" s="200">
        <v>83582</v>
      </c>
      <c r="H11" s="201">
        <v>79886</v>
      </c>
    </row>
    <row r="12" spans="1:9" x14ac:dyDescent="0.25">
      <c r="A12" s="202" t="s">
        <v>566</v>
      </c>
      <c r="B12" s="715"/>
      <c r="C12" s="203">
        <v>1.9</v>
      </c>
      <c r="D12" s="204">
        <v>1.34</v>
      </c>
      <c r="E12" s="204">
        <v>1.89</v>
      </c>
      <c r="F12" s="204">
        <v>1.61</v>
      </c>
      <c r="G12" s="204">
        <v>1.65</v>
      </c>
      <c r="H12" s="618">
        <v>1.56</v>
      </c>
    </row>
    <row r="13" spans="1:9" x14ac:dyDescent="0.25">
      <c r="A13" s="133" t="s">
        <v>567</v>
      </c>
      <c r="B13" s="715"/>
      <c r="C13" s="716">
        <v>97</v>
      </c>
      <c r="D13" s="716">
        <v>99.5</v>
      </c>
      <c r="E13" s="716">
        <v>98.4</v>
      </c>
      <c r="F13" s="716">
        <v>99.2</v>
      </c>
      <c r="G13" s="716">
        <v>99.6</v>
      </c>
      <c r="H13" s="619">
        <v>73.400000000000006</v>
      </c>
      <c r="I13" s="205"/>
    </row>
    <row r="14" spans="1:9" x14ac:dyDescent="0.25">
      <c r="A14" s="133" t="s">
        <v>568</v>
      </c>
      <c r="B14" s="715"/>
      <c r="C14" s="716"/>
      <c r="D14" s="716">
        <v>99.5</v>
      </c>
      <c r="E14" s="716">
        <v>98.4</v>
      </c>
      <c r="F14" s="716">
        <v>99.2</v>
      </c>
      <c r="G14" s="716">
        <v>99.6</v>
      </c>
      <c r="H14" s="211">
        <v>26.5</v>
      </c>
    </row>
    <row r="15" spans="1:9" ht="11.25" customHeight="1" x14ac:dyDescent="0.25">
      <c r="A15" s="138" t="s">
        <v>375</v>
      </c>
      <c r="B15" s="206"/>
      <c r="C15" s="207"/>
      <c r="D15" s="207"/>
      <c r="E15" s="207"/>
      <c r="F15" s="207"/>
      <c r="G15" s="207"/>
      <c r="H15" s="208"/>
    </row>
    <row r="16" spans="1:9" x14ac:dyDescent="0.25">
      <c r="A16" s="129" t="s">
        <v>372</v>
      </c>
      <c r="B16" s="715" t="s">
        <v>376</v>
      </c>
      <c r="C16" s="199">
        <v>415122</v>
      </c>
      <c r="D16" s="199">
        <v>337455</v>
      </c>
      <c r="E16" s="199">
        <v>315530</v>
      </c>
      <c r="F16" s="199">
        <v>263855</v>
      </c>
      <c r="G16" s="199">
        <v>273598</v>
      </c>
      <c r="H16" s="209">
        <v>277090.06999999995</v>
      </c>
    </row>
    <row r="17" spans="1:8" x14ac:dyDescent="0.25">
      <c r="A17" s="202" t="s">
        <v>566</v>
      </c>
      <c r="B17" s="715"/>
      <c r="C17" s="203">
        <v>9.4</v>
      </c>
      <c r="D17" s="210">
        <v>7.25</v>
      </c>
      <c r="E17" s="210">
        <v>6.43</v>
      </c>
      <c r="F17" s="210">
        <v>4.95</v>
      </c>
      <c r="G17" s="210">
        <v>5.4</v>
      </c>
      <c r="H17" s="618">
        <v>5.4</v>
      </c>
    </row>
    <row r="18" spans="1:8" x14ac:dyDescent="0.25">
      <c r="A18" s="133" t="s">
        <v>567</v>
      </c>
      <c r="B18" s="715"/>
      <c r="C18" s="716">
        <v>96</v>
      </c>
      <c r="D18" s="716">
        <v>99.8</v>
      </c>
      <c r="E18" s="716">
        <v>99.8</v>
      </c>
      <c r="F18" s="716">
        <v>99.5</v>
      </c>
      <c r="G18" s="716">
        <v>99.9</v>
      </c>
      <c r="H18" s="619">
        <v>95</v>
      </c>
    </row>
    <row r="19" spans="1:8" x14ac:dyDescent="0.25">
      <c r="A19" s="133" t="s">
        <v>568</v>
      </c>
      <c r="B19" s="715"/>
      <c r="C19" s="716"/>
      <c r="D19" s="716">
        <v>99.8</v>
      </c>
      <c r="E19" s="716">
        <v>99.8</v>
      </c>
      <c r="F19" s="716">
        <v>99.5</v>
      </c>
      <c r="G19" s="716">
        <v>99.9</v>
      </c>
      <c r="H19" s="211">
        <v>4.8</v>
      </c>
    </row>
    <row r="20" spans="1:8" x14ac:dyDescent="0.25">
      <c r="A20" s="212" t="s">
        <v>378</v>
      </c>
      <c r="B20" s="213"/>
      <c r="C20" s="207"/>
      <c r="D20" s="214"/>
      <c r="E20" s="214"/>
      <c r="F20" s="214"/>
      <c r="G20" s="214"/>
      <c r="H20" s="208"/>
    </row>
    <row r="21" spans="1:8" x14ac:dyDescent="0.25">
      <c r="A21" s="215" t="s">
        <v>372</v>
      </c>
      <c r="B21" s="700"/>
      <c r="C21" s="214" t="s">
        <v>306</v>
      </c>
      <c r="D21" s="214" t="s">
        <v>306</v>
      </c>
      <c r="E21" s="214" t="s">
        <v>306</v>
      </c>
      <c r="F21" s="214">
        <v>16835</v>
      </c>
      <c r="G21" s="214">
        <v>20713.223854967317</v>
      </c>
      <c r="H21" s="201">
        <v>37368</v>
      </c>
    </row>
    <row r="22" spans="1:8" x14ac:dyDescent="0.25">
      <c r="A22" s="216" t="s">
        <v>566</v>
      </c>
      <c r="B22" s="700"/>
      <c r="C22" s="217" t="s">
        <v>306</v>
      </c>
      <c r="D22" s="218" t="s">
        <v>306</v>
      </c>
      <c r="E22" s="218" t="s">
        <v>306</v>
      </c>
      <c r="F22" s="218">
        <v>0.3</v>
      </c>
      <c r="G22" s="218">
        <v>0.41</v>
      </c>
      <c r="H22" s="618">
        <v>0.73</v>
      </c>
    </row>
    <row r="23" spans="1:8" x14ac:dyDescent="0.25">
      <c r="A23" s="219" t="s">
        <v>377</v>
      </c>
      <c r="B23" s="700"/>
      <c r="C23" s="220" t="s">
        <v>306</v>
      </c>
      <c r="D23" s="221" t="s">
        <v>306</v>
      </c>
      <c r="E23" s="221" t="s">
        <v>306</v>
      </c>
      <c r="F23" s="222">
        <v>100</v>
      </c>
      <c r="G23" s="222">
        <v>100</v>
      </c>
      <c r="H23" s="223">
        <v>100</v>
      </c>
    </row>
    <row r="24" spans="1:8" x14ac:dyDescent="0.25">
      <c r="A24" s="212" t="s">
        <v>379</v>
      </c>
      <c r="B24" s="213"/>
      <c r="C24" s="207"/>
      <c r="D24" s="214"/>
      <c r="E24" s="214"/>
      <c r="F24" s="214"/>
      <c r="G24" s="214"/>
      <c r="H24" s="208"/>
    </row>
    <row r="25" spans="1:8" x14ac:dyDescent="0.25">
      <c r="A25" s="215" t="s">
        <v>372</v>
      </c>
      <c r="B25" s="700"/>
      <c r="C25" s="207" t="s">
        <v>306</v>
      </c>
      <c r="D25" s="214" t="s">
        <v>306</v>
      </c>
      <c r="E25" s="214" t="s">
        <v>306</v>
      </c>
      <c r="F25" s="214">
        <v>11992</v>
      </c>
      <c r="G25" s="214">
        <v>16707.081858899677</v>
      </c>
      <c r="H25" s="201">
        <v>10336</v>
      </c>
    </row>
    <row r="26" spans="1:8" x14ac:dyDescent="0.25">
      <c r="A26" s="216" t="s">
        <v>566</v>
      </c>
      <c r="B26" s="700"/>
      <c r="C26" s="217" t="s">
        <v>306</v>
      </c>
      <c r="D26" s="218" t="s">
        <v>306</v>
      </c>
      <c r="E26" s="218" t="s">
        <v>306</v>
      </c>
      <c r="F26" s="218">
        <v>0.21</v>
      </c>
      <c r="G26" s="218">
        <v>0.33</v>
      </c>
      <c r="H26" s="618">
        <v>0.2</v>
      </c>
    </row>
    <row r="27" spans="1:8" ht="11.25" customHeight="1" x14ac:dyDescent="0.25">
      <c r="A27" s="219" t="s">
        <v>377</v>
      </c>
      <c r="B27" s="700"/>
      <c r="C27" s="220" t="s">
        <v>306</v>
      </c>
      <c r="D27" s="221" t="s">
        <v>306</v>
      </c>
      <c r="E27" s="221" t="s">
        <v>306</v>
      </c>
      <c r="F27" s="222">
        <v>100</v>
      </c>
      <c r="G27" s="222">
        <v>100</v>
      </c>
      <c r="H27" s="223">
        <v>100</v>
      </c>
    </row>
    <row r="28" spans="1:8" x14ac:dyDescent="0.25">
      <c r="A28" s="138" t="s">
        <v>380</v>
      </c>
      <c r="B28" s="143"/>
      <c r="C28" s="224"/>
      <c r="D28" s="214"/>
      <c r="E28" s="214"/>
      <c r="F28" s="214"/>
      <c r="G28" s="214"/>
      <c r="H28" s="225"/>
    </row>
    <row r="29" spans="1:8" ht="11.25" customHeight="1" x14ac:dyDescent="0.25">
      <c r="A29" s="129" t="s">
        <v>381</v>
      </c>
      <c r="B29" s="700" t="s">
        <v>382</v>
      </c>
      <c r="C29" s="199">
        <v>96873</v>
      </c>
      <c r="D29" s="199">
        <v>23549</v>
      </c>
      <c r="E29" s="199">
        <v>32950</v>
      </c>
      <c r="F29" s="199">
        <v>37774</v>
      </c>
      <c r="G29" s="199">
        <v>23794</v>
      </c>
      <c r="H29" s="201">
        <v>21579</v>
      </c>
    </row>
    <row r="30" spans="1:8" x14ac:dyDescent="0.25">
      <c r="A30" s="133" t="s">
        <v>569</v>
      </c>
      <c r="B30" s="700"/>
      <c r="C30" s="226">
        <v>2.4</v>
      </c>
      <c r="D30" s="227">
        <v>0.51</v>
      </c>
      <c r="E30" s="227">
        <v>0.67</v>
      </c>
      <c r="F30" s="227">
        <v>0.71</v>
      </c>
      <c r="G30" s="227">
        <v>0.47</v>
      </c>
      <c r="H30" s="618">
        <v>0.42</v>
      </c>
    </row>
    <row r="31" spans="1:8" x14ac:dyDescent="0.25">
      <c r="A31" s="138" t="s">
        <v>570</v>
      </c>
      <c r="B31" s="143"/>
      <c r="C31" s="224"/>
      <c r="D31" s="214"/>
      <c r="E31" s="214"/>
      <c r="F31" s="214"/>
      <c r="G31" s="214"/>
      <c r="H31" s="225"/>
    </row>
    <row r="32" spans="1:8" ht="23" x14ac:dyDescent="0.25">
      <c r="A32" s="133" t="s">
        <v>571</v>
      </c>
      <c r="B32" s="483" t="s">
        <v>572</v>
      </c>
      <c r="C32" s="226" t="s">
        <v>306</v>
      </c>
      <c r="D32" s="227" t="s">
        <v>306</v>
      </c>
      <c r="E32" s="227" t="s">
        <v>306</v>
      </c>
      <c r="F32" s="227" t="s">
        <v>306</v>
      </c>
      <c r="G32" s="620">
        <v>0.34</v>
      </c>
      <c r="H32" s="621">
        <v>0.41</v>
      </c>
    </row>
    <row r="33" spans="1:8" ht="108.75" customHeight="1" x14ac:dyDescent="0.25">
      <c r="A33" s="709" t="s">
        <v>573</v>
      </c>
      <c r="B33" s="710"/>
      <c r="C33" s="710"/>
      <c r="D33" s="710"/>
      <c r="E33" s="710"/>
      <c r="F33" s="710"/>
      <c r="G33" s="710"/>
      <c r="H33" s="710"/>
    </row>
  </sheetData>
  <mergeCells count="17">
    <mergeCell ref="B21:B23"/>
    <mergeCell ref="B25:B27"/>
    <mergeCell ref="B29:B30"/>
    <mergeCell ref="A33:H33"/>
    <mergeCell ref="C18:C19"/>
    <mergeCell ref="D18:D19"/>
    <mergeCell ref="E18:E19"/>
    <mergeCell ref="F18:F19"/>
    <mergeCell ref="G18:G19"/>
    <mergeCell ref="B16:B19"/>
    <mergeCell ref="A8:H8"/>
    <mergeCell ref="B11:B14"/>
    <mergeCell ref="C13:C14"/>
    <mergeCell ref="D13:D14"/>
    <mergeCell ref="E13:E14"/>
    <mergeCell ref="F13:F14"/>
    <mergeCell ref="G13:G1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071A2-43BA-4F17-879B-2E58DD025A59}">
  <dimension ref="A4:K32"/>
  <sheetViews>
    <sheetView zoomScale="80" zoomScaleNormal="80" workbookViewId="0">
      <selection activeCell="A36" sqref="A36"/>
    </sheetView>
  </sheetViews>
  <sheetFormatPr baseColWidth="10" defaultColWidth="8.54296875" defaultRowHeight="15.5" x14ac:dyDescent="0.35"/>
  <cols>
    <col min="1" max="1" width="67.54296875" style="153" customWidth="1"/>
    <col min="2" max="2" width="8.1796875" style="124" customWidth="1"/>
    <col min="3" max="3" width="16.54296875" style="124" customWidth="1"/>
    <col min="4" max="4" width="12.81640625" style="124" bestFit="1" customWidth="1"/>
    <col min="5" max="7" width="12.453125" style="124" customWidth="1"/>
    <col min="8" max="8" width="11.54296875" style="124" bestFit="1" customWidth="1"/>
    <col min="9" max="16384" width="8.54296875" style="124"/>
  </cols>
  <sheetData>
    <row r="4" spans="1:11" ht="19.5" customHeight="1" x14ac:dyDescent="0.35">
      <c r="A4" s="703" t="s">
        <v>383</v>
      </c>
      <c r="B4" s="703"/>
      <c r="C4" s="703"/>
      <c r="D4" s="78"/>
      <c r="E4" s="154"/>
      <c r="F4" s="154"/>
      <c r="G4" s="154"/>
      <c r="H4" s="154"/>
      <c r="I4" s="154"/>
    </row>
    <row r="5" spans="1:11" ht="14.5" x14ac:dyDescent="0.35">
      <c r="A5" s="723"/>
      <c r="B5" s="723"/>
      <c r="C5" s="723"/>
      <c r="D5" s="723"/>
      <c r="E5" s="723"/>
      <c r="F5" s="723"/>
      <c r="G5" s="723"/>
      <c r="H5" s="723"/>
      <c r="I5" s="723"/>
    </row>
    <row r="6" spans="1:11" ht="14.5" x14ac:dyDescent="0.35">
      <c r="A6" s="477" t="s">
        <v>288</v>
      </c>
      <c r="B6" s="477"/>
      <c r="C6" s="473" t="s">
        <v>343</v>
      </c>
      <c r="D6" s="166">
        <v>2019</v>
      </c>
      <c r="E6" s="477">
        <v>2021</v>
      </c>
      <c r="F6" s="477">
        <v>2022</v>
      </c>
      <c r="G6" s="477">
        <v>2023</v>
      </c>
      <c r="H6" s="477">
        <v>2024</v>
      </c>
      <c r="I6" s="228">
        <v>2025</v>
      </c>
    </row>
    <row r="7" spans="1:11" ht="22.5" customHeight="1" x14ac:dyDescent="0.35">
      <c r="A7" s="229" t="s">
        <v>384</v>
      </c>
      <c r="B7" s="717" t="s">
        <v>385</v>
      </c>
      <c r="C7" s="720" t="s">
        <v>386</v>
      </c>
      <c r="D7" s="147"/>
      <c r="E7" s="148"/>
      <c r="F7" s="148"/>
      <c r="G7" s="148"/>
      <c r="H7" s="148"/>
      <c r="I7" s="230"/>
    </row>
    <row r="8" spans="1:11" ht="14.5" x14ac:dyDescent="0.35">
      <c r="A8" s="129" t="s">
        <v>358</v>
      </c>
      <c r="B8" s="718"/>
      <c r="C8" s="721"/>
      <c r="D8" s="231">
        <v>221311</v>
      </c>
      <c r="E8" s="232">
        <v>259011</v>
      </c>
      <c r="F8" s="232">
        <v>269837</v>
      </c>
      <c r="G8" s="232">
        <v>285988</v>
      </c>
      <c r="H8" s="232">
        <v>248878.58</v>
      </c>
      <c r="I8" s="233">
        <v>211068</v>
      </c>
    </row>
    <row r="9" spans="1:11" ht="14.5" x14ac:dyDescent="0.35">
      <c r="A9" s="234" t="s">
        <v>387</v>
      </c>
      <c r="B9" s="718"/>
      <c r="C9" s="721"/>
      <c r="D9" s="235">
        <v>49.9</v>
      </c>
      <c r="E9" s="236">
        <v>55.3</v>
      </c>
      <c r="F9" s="236">
        <v>52.9</v>
      </c>
      <c r="G9" s="236">
        <v>49.3</v>
      </c>
      <c r="H9" s="236">
        <v>43.1</v>
      </c>
      <c r="I9" s="237">
        <v>37.4</v>
      </c>
    </row>
    <row r="10" spans="1:11" ht="14.5" x14ac:dyDescent="0.35">
      <c r="A10" s="238" t="s">
        <v>388</v>
      </c>
      <c r="B10" s="718"/>
      <c r="C10" s="721"/>
      <c r="D10" s="239">
        <v>542</v>
      </c>
      <c r="E10" s="469">
        <v>578.4</v>
      </c>
      <c r="F10" s="469">
        <v>543.5</v>
      </c>
      <c r="G10" s="469">
        <v>452.8</v>
      </c>
      <c r="H10" s="469">
        <v>399.5</v>
      </c>
      <c r="I10" s="126">
        <v>385.9</v>
      </c>
    </row>
    <row r="11" spans="1:11" ht="14.5" x14ac:dyDescent="0.35">
      <c r="A11" s="240" t="s">
        <v>574</v>
      </c>
      <c r="B11" s="718"/>
      <c r="C11" s="721"/>
      <c r="D11" s="241"/>
      <c r="E11" s="242"/>
      <c r="F11" s="242"/>
      <c r="G11" s="242"/>
      <c r="H11" s="242"/>
      <c r="I11" s="243"/>
    </row>
    <row r="12" spans="1:11" ht="14.5" x14ac:dyDescent="0.35">
      <c r="A12" s="215" t="s">
        <v>358</v>
      </c>
      <c r="B12" s="718"/>
      <c r="C12" s="721"/>
      <c r="D12" s="244">
        <v>66778</v>
      </c>
      <c r="E12" s="232">
        <v>21716</v>
      </c>
      <c r="F12" s="232">
        <v>36039</v>
      </c>
      <c r="G12" s="232">
        <v>32895</v>
      </c>
      <c r="H12" s="232" t="s">
        <v>389</v>
      </c>
      <c r="I12" s="233">
        <v>22091</v>
      </c>
      <c r="K12" s="245"/>
    </row>
    <row r="13" spans="1:11" ht="14.5" x14ac:dyDescent="0.35">
      <c r="A13" s="246" t="s">
        <v>564</v>
      </c>
      <c r="B13" s="718"/>
      <c r="C13" s="721"/>
      <c r="D13" s="128">
        <v>1.5</v>
      </c>
      <c r="E13" s="135">
        <v>0.5</v>
      </c>
      <c r="F13" s="135">
        <v>0.7</v>
      </c>
      <c r="G13" s="135">
        <v>0.6</v>
      </c>
      <c r="H13" s="135">
        <v>0.4</v>
      </c>
      <c r="I13" s="247">
        <v>0.4</v>
      </c>
    </row>
    <row r="14" spans="1:11" ht="14.5" x14ac:dyDescent="0.35">
      <c r="A14" s="138" t="s">
        <v>371</v>
      </c>
      <c r="B14" s="718"/>
      <c r="C14" s="721"/>
      <c r="D14" s="241"/>
      <c r="E14" s="242"/>
      <c r="F14" s="242"/>
      <c r="G14" s="242"/>
      <c r="H14" s="242"/>
      <c r="I14" s="248"/>
    </row>
    <row r="15" spans="1:11" ht="14.5" x14ac:dyDescent="0.35">
      <c r="A15" s="249" t="s">
        <v>358</v>
      </c>
      <c r="B15" s="718"/>
      <c r="C15" s="721"/>
      <c r="D15" s="185">
        <v>1.75</v>
      </c>
      <c r="E15" s="468">
        <v>0.73</v>
      </c>
      <c r="F15" s="468">
        <v>1.25</v>
      </c>
      <c r="G15" s="468">
        <v>1.23</v>
      </c>
      <c r="H15" s="468">
        <v>0.47</v>
      </c>
      <c r="I15" s="250">
        <v>0.34</v>
      </c>
    </row>
    <row r="16" spans="1:11" ht="14.5" x14ac:dyDescent="0.35">
      <c r="A16" s="251" t="s">
        <v>564</v>
      </c>
      <c r="B16" s="718"/>
      <c r="C16" s="721"/>
      <c r="D16" s="134">
        <v>4.0000000000000003E-5</v>
      </c>
      <c r="E16" s="135">
        <v>2.0000000000000002E-5</v>
      </c>
      <c r="F16" s="135">
        <v>3.0000000000000001E-5</v>
      </c>
      <c r="G16" s="252">
        <v>2.2363636363636363E-5</v>
      </c>
      <c r="H16" s="252">
        <v>9.273692310727886E-6</v>
      </c>
      <c r="I16" s="253">
        <v>6.6309117503656759E-6</v>
      </c>
    </row>
    <row r="17" spans="1:9" ht="14.5" x14ac:dyDescent="0.35">
      <c r="A17" s="138" t="s">
        <v>390</v>
      </c>
      <c r="B17" s="718"/>
      <c r="C17" s="721"/>
      <c r="D17" s="241"/>
      <c r="E17" s="242"/>
      <c r="F17" s="242"/>
      <c r="G17" s="242"/>
      <c r="H17" s="242"/>
      <c r="I17" s="243"/>
    </row>
    <row r="18" spans="1:9" ht="14.5" x14ac:dyDescent="0.35">
      <c r="A18" s="249" t="s">
        <v>363</v>
      </c>
      <c r="B18" s="718"/>
      <c r="C18" s="721"/>
      <c r="D18" s="185">
        <v>8.84</v>
      </c>
      <c r="E18" s="468">
        <v>7.97</v>
      </c>
      <c r="F18" s="468">
        <v>7.21</v>
      </c>
      <c r="G18" s="468">
        <v>7.12</v>
      </c>
      <c r="H18" s="468">
        <v>1.97</v>
      </c>
      <c r="I18" s="250">
        <v>2.4</v>
      </c>
    </row>
    <row r="19" spans="1:9" ht="14.5" x14ac:dyDescent="0.35">
      <c r="A19" s="251" t="s">
        <v>564</v>
      </c>
      <c r="B19" s="718"/>
      <c r="C19" s="721"/>
      <c r="D19" s="134">
        <v>2.0000000000000001E-4</v>
      </c>
      <c r="E19" s="135">
        <v>1.7000000000000001E-4</v>
      </c>
      <c r="F19" s="135">
        <v>1.4999999999999999E-4</v>
      </c>
      <c r="G19" s="252">
        <v>1.2945454545454545E-4</v>
      </c>
      <c r="H19" s="252">
        <v>3.8870582664114757E-5</v>
      </c>
      <c r="I19" s="253">
        <v>4.6806435884934177E-5</v>
      </c>
    </row>
    <row r="20" spans="1:9" ht="14.5" x14ac:dyDescent="0.35">
      <c r="A20" s="138" t="s">
        <v>391</v>
      </c>
      <c r="B20" s="718"/>
      <c r="C20" s="721"/>
      <c r="D20" s="254"/>
      <c r="E20" s="255"/>
      <c r="F20" s="255"/>
      <c r="G20" s="255"/>
      <c r="H20" s="255"/>
      <c r="I20" s="256"/>
    </row>
    <row r="21" spans="1:9" ht="14.5" x14ac:dyDescent="0.35">
      <c r="A21" s="249" t="s">
        <v>363</v>
      </c>
      <c r="B21" s="718"/>
      <c r="C21" s="721"/>
      <c r="D21" s="257" t="s">
        <v>306</v>
      </c>
      <c r="E21" s="258" t="s">
        <v>306</v>
      </c>
      <c r="F21" s="258" t="s">
        <v>306</v>
      </c>
      <c r="G21" s="468">
        <v>0.35</v>
      </c>
      <c r="H21" s="468">
        <v>0.13</v>
      </c>
      <c r="I21" s="228">
        <v>0.24</v>
      </c>
    </row>
    <row r="22" spans="1:9" ht="14.5" x14ac:dyDescent="0.35">
      <c r="A22" s="251" t="s">
        <v>564</v>
      </c>
      <c r="B22" s="718"/>
      <c r="C22" s="721"/>
      <c r="D22" s="259" t="s">
        <v>306</v>
      </c>
      <c r="E22" s="255" t="s">
        <v>306</v>
      </c>
      <c r="F22" s="255" t="s">
        <v>306</v>
      </c>
      <c r="G22" s="260">
        <v>6.3636363636363634E-6</v>
      </c>
      <c r="H22" s="260">
        <v>2.5650638306268621E-6</v>
      </c>
      <c r="I22" s="622">
        <v>4.6806435884934177E-6</v>
      </c>
    </row>
    <row r="23" spans="1:9" ht="14.5" x14ac:dyDescent="0.35">
      <c r="A23" s="138" t="s">
        <v>392</v>
      </c>
      <c r="B23" s="718"/>
      <c r="C23" s="721"/>
      <c r="D23" s="254"/>
      <c r="E23" s="255"/>
      <c r="F23" s="255"/>
      <c r="G23" s="255"/>
      <c r="H23" s="255"/>
      <c r="I23" s="256"/>
    </row>
    <row r="24" spans="1:9" ht="14.5" x14ac:dyDescent="0.35">
      <c r="A24" s="249" t="s">
        <v>363</v>
      </c>
      <c r="B24" s="718"/>
      <c r="C24" s="721"/>
      <c r="D24" s="261" t="s">
        <v>306</v>
      </c>
      <c r="E24" s="262" t="s">
        <v>306</v>
      </c>
      <c r="F24" s="262" t="s">
        <v>306</v>
      </c>
      <c r="G24" s="468">
        <v>0.25</v>
      </c>
      <c r="H24" s="468">
        <v>0.1</v>
      </c>
      <c r="I24" s="263">
        <v>7.0000000000000007E-2</v>
      </c>
    </row>
    <row r="25" spans="1:9" ht="14.5" x14ac:dyDescent="0.35">
      <c r="A25" s="251" t="s">
        <v>564</v>
      </c>
      <c r="B25" s="718"/>
      <c r="C25" s="721"/>
      <c r="D25" s="254" t="s">
        <v>306</v>
      </c>
      <c r="E25" s="264" t="s">
        <v>306</v>
      </c>
      <c r="F25" s="264" t="s">
        <v>306</v>
      </c>
      <c r="G25" s="265">
        <v>4.5454545454545455E-6</v>
      </c>
      <c r="H25" s="265">
        <v>1.973126023559125E-6</v>
      </c>
      <c r="I25" s="622">
        <v>1.3651877133105804E-6</v>
      </c>
    </row>
    <row r="26" spans="1:9" ht="14.5" x14ac:dyDescent="0.35">
      <c r="A26" s="138" t="s">
        <v>393</v>
      </c>
      <c r="B26" s="718"/>
      <c r="C26" s="721"/>
      <c r="D26" s="241"/>
      <c r="E26" s="242"/>
      <c r="F26" s="242"/>
      <c r="G26" s="242"/>
      <c r="H26" s="242"/>
      <c r="I26" s="243"/>
    </row>
    <row r="27" spans="1:9" ht="14.5" x14ac:dyDescent="0.35">
      <c r="A27" s="249" t="s">
        <v>363</v>
      </c>
      <c r="B27" s="718"/>
      <c r="C27" s="721"/>
      <c r="D27" s="185">
        <v>67.180000000000007</v>
      </c>
      <c r="E27" s="468">
        <v>33.159999999999997</v>
      </c>
      <c r="F27" s="472">
        <v>36.840000000000003</v>
      </c>
      <c r="G27" s="472">
        <v>34.659999999999997</v>
      </c>
      <c r="H27" s="472">
        <v>30.55</v>
      </c>
      <c r="I27" s="263">
        <v>30.3</v>
      </c>
    </row>
    <row r="28" spans="1:9" ht="14.5" x14ac:dyDescent="0.35">
      <c r="A28" s="251" t="s">
        <v>564</v>
      </c>
      <c r="B28" s="719"/>
      <c r="C28" s="722"/>
      <c r="D28" s="134">
        <v>1.49E-3</v>
      </c>
      <c r="E28" s="135">
        <v>6.9999999999999999E-4</v>
      </c>
      <c r="F28" s="135">
        <v>6.9999999999999999E-4</v>
      </c>
      <c r="G28" s="135">
        <v>5.9999999999999995E-4</v>
      </c>
      <c r="H28" s="135">
        <v>5.9999999999999995E-4</v>
      </c>
      <c r="I28" s="266">
        <v>5.90931253047294E-4</v>
      </c>
    </row>
    <row r="29" spans="1:9" ht="135" customHeight="1" x14ac:dyDescent="0.35">
      <c r="A29" s="724" t="s">
        <v>575</v>
      </c>
      <c r="B29" s="725"/>
      <c r="C29" s="725"/>
      <c r="D29" s="725"/>
      <c r="E29" s="725"/>
      <c r="F29" s="725"/>
      <c r="G29" s="725"/>
      <c r="H29" s="725"/>
      <c r="I29" s="725"/>
    </row>
    <row r="32" spans="1:9" ht="15" x14ac:dyDescent="0.35">
      <c r="A32" s="267"/>
      <c r="B32" s="267"/>
      <c r="C32" s="267"/>
    </row>
  </sheetData>
  <mergeCells count="5">
    <mergeCell ref="A4:C4"/>
    <mergeCell ref="B7:B28"/>
    <mergeCell ref="C7:C28"/>
    <mergeCell ref="A5:I5"/>
    <mergeCell ref="A29:I2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F10F8-162F-4A86-BC9A-D1EB688416F8}">
  <dimension ref="A7:AA46"/>
  <sheetViews>
    <sheetView topLeftCell="A9" zoomScale="70" zoomScaleNormal="70" workbookViewId="0">
      <selection activeCell="A46" sqref="A46:G46"/>
    </sheetView>
  </sheetViews>
  <sheetFormatPr baseColWidth="10" defaultColWidth="8.54296875" defaultRowHeight="14.5" x14ac:dyDescent="0.35"/>
  <cols>
    <col min="1" max="1" width="16.54296875" style="268" customWidth="1"/>
    <col min="2" max="2" width="11.453125" style="268" customWidth="1"/>
    <col min="3" max="3" width="12.81640625" style="268" customWidth="1"/>
    <col min="4" max="4" width="14.81640625" style="268" customWidth="1"/>
    <col min="5" max="5" width="13.453125" style="268" customWidth="1"/>
    <col min="6" max="6" width="23.54296875" style="268" customWidth="1"/>
    <col min="7" max="7" width="11.1796875" style="268" bestFit="1" customWidth="1"/>
    <col min="8" max="16384" width="8.54296875" style="268"/>
  </cols>
  <sheetData>
    <row r="7" spans="1:7" ht="19.5" x14ac:dyDescent="0.35">
      <c r="A7" s="730" t="s">
        <v>394</v>
      </c>
      <c r="B7" s="730"/>
      <c r="C7" s="730"/>
      <c r="D7" s="730"/>
    </row>
    <row r="9" spans="1:7" ht="14.5" customHeight="1" x14ac:dyDescent="0.35">
      <c r="A9" s="731" t="s">
        <v>395</v>
      </c>
      <c r="B9" s="731"/>
      <c r="C9" s="731"/>
      <c r="D9" s="731"/>
      <c r="E9" s="731"/>
      <c r="F9" s="731"/>
      <c r="G9" s="731"/>
    </row>
    <row r="11" spans="1:7" ht="15" customHeight="1" x14ac:dyDescent="0.35">
      <c r="C11" s="154"/>
      <c r="D11" s="154"/>
      <c r="E11" s="154"/>
      <c r="F11" s="704" t="s">
        <v>396</v>
      </c>
      <c r="G11" s="154"/>
    </row>
    <row r="12" spans="1:7" ht="14.5" customHeight="1" x14ac:dyDescent="0.35">
      <c r="A12" s="733" t="s">
        <v>576</v>
      </c>
      <c r="B12" s="733" t="s">
        <v>397</v>
      </c>
      <c r="C12" s="704" t="s">
        <v>398</v>
      </c>
      <c r="D12" s="704"/>
      <c r="E12" s="704"/>
      <c r="F12" s="704"/>
      <c r="G12" s="704" t="s">
        <v>399</v>
      </c>
    </row>
    <row r="13" spans="1:7" ht="23" x14ac:dyDescent="0.35">
      <c r="A13" s="733"/>
      <c r="B13" s="733"/>
      <c r="C13" s="269" t="s">
        <v>400</v>
      </c>
      <c r="D13" s="269" t="s">
        <v>401</v>
      </c>
      <c r="E13" s="269" t="s">
        <v>402</v>
      </c>
      <c r="F13" s="732"/>
      <c r="G13" s="732"/>
    </row>
    <row r="14" spans="1:7" x14ac:dyDescent="0.35">
      <c r="A14" s="733"/>
      <c r="B14" s="733"/>
      <c r="C14" s="270" t="s">
        <v>42</v>
      </c>
      <c r="D14" s="270" t="s">
        <v>42</v>
      </c>
      <c r="E14" s="270" t="s">
        <v>42</v>
      </c>
      <c r="F14" s="270" t="s">
        <v>42</v>
      </c>
      <c r="G14" s="270" t="s">
        <v>42</v>
      </c>
    </row>
    <row r="15" spans="1:7" x14ac:dyDescent="0.35">
      <c r="A15" s="708"/>
      <c r="B15" s="708"/>
      <c r="C15" s="271" t="s">
        <v>403</v>
      </c>
      <c r="D15" s="271" t="s">
        <v>403</v>
      </c>
      <c r="E15" s="271" t="s">
        <v>403</v>
      </c>
      <c r="F15" s="271" t="s">
        <v>50</v>
      </c>
      <c r="G15" s="271" t="s">
        <v>404</v>
      </c>
    </row>
    <row r="16" spans="1:7" x14ac:dyDescent="0.35">
      <c r="A16" s="734" t="s">
        <v>405</v>
      </c>
      <c r="B16" s="272">
        <v>2025</v>
      </c>
      <c r="C16" s="623">
        <v>20884</v>
      </c>
      <c r="D16" s="623">
        <v>500</v>
      </c>
      <c r="E16" s="623">
        <v>6579</v>
      </c>
      <c r="F16" s="624">
        <v>100</v>
      </c>
      <c r="G16" s="623">
        <v>55815.4</v>
      </c>
    </row>
    <row r="17" spans="1:27" x14ac:dyDescent="0.35">
      <c r="A17" s="697"/>
      <c r="B17" s="274">
        <v>2024</v>
      </c>
      <c r="C17" s="275">
        <v>21106</v>
      </c>
      <c r="D17" s="275">
        <v>371.84017</v>
      </c>
      <c r="E17" s="275">
        <v>11060.05393</v>
      </c>
      <c r="F17" s="276">
        <v>100</v>
      </c>
      <c r="G17" s="275">
        <v>59191.13</v>
      </c>
    </row>
    <row r="18" spans="1:27" x14ac:dyDescent="0.35">
      <c r="A18" s="697"/>
      <c r="B18" s="274">
        <v>2023</v>
      </c>
      <c r="C18" s="275">
        <v>16883</v>
      </c>
      <c r="D18" s="275">
        <v>2155</v>
      </c>
      <c r="E18" s="275">
        <v>10688</v>
      </c>
      <c r="F18" s="276">
        <v>99</v>
      </c>
      <c r="G18" s="275">
        <v>46834</v>
      </c>
    </row>
    <row r="19" spans="1:27" x14ac:dyDescent="0.35">
      <c r="A19" s="697"/>
      <c r="B19" s="274">
        <v>2022</v>
      </c>
      <c r="C19" s="275">
        <v>20899</v>
      </c>
      <c r="D19" s="275">
        <v>3229</v>
      </c>
      <c r="E19" s="275">
        <v>9871</v>
      </c>
      <c r="F19" s="276">
        <v>99</v>
      </c>
      <c r="G19" s="275">
        <v>38999</v>
      </c>
    </row>
    <row r="20" spans="1:27" x14ac:dyDescent="0.35">
      <c r="A20" s="697"/>
      <c r="B20" s="274">
        <v>2021</v>
      </c>
      <c r="C20" s="275">
        <v>25071</v>
      </c>
      <c r="D20" s="275">
        <v>3823</v>
      </c>
      <c r="E20" s="275">
        <v>9616</v>
      </c>
      <c r="F20" s="276">
        <v>99</v>
      </c>
      <c r="G20" s="275">
        <v>37090</v>
      </c>
    </row>
    <row r="21" spans="1:27" x14ac:dyDescent="0.35">
      <c r="A21" s="697"/>
      <c r="B21" s="277">
        <v>2019</v>
      </c>
      <c r="C21" s="275">
        <v>31708</v>
      </c>
      <c r="D21" s="275">
        <v>2718</v>
      </c>
      <c r="E21" s="275">
        <v>10390</v>
      </c>
      <c r="F21" s="276">
        <v>86</v>
      </c>
      <c r="G21" s="275">
        <v>74874</v>
      </c>
    </row>
    <row r="22" spans="1:27" x14ac:dyDescent="0.35">
      <c r="A22" s="697" t="s">
        <v>406</v>
      </c>
      <c r="B22" s="272">
        <v>2025</v>
      </c>
      <c r="C22" s="623">
        <v>6734</v>
      </c>
      <c r="D22" s="623">
        <v>15</v>
      </c>
      <c r="E22" s="623">
        <v>95</v>
      </c>
      <c r="F22" s="624">
        <v>100</v>
      </c>
      <c r="G22" s="623">
        <v>19681.099999999999</v>
      </c>
    </row>
    <row r="23" spans="1:27" x14ac:dyDescent="0.35">
      <c r="A23" s="697"/>
      <c r="B23" s="274">
        <v>2024</v>
      </c>
      <c r="C23" s="275">
        <v>8147</v>
      </c>
      <c r="D23" s="275">
        <v>924</v>
      </c>
      <c r="E23" s="275">
        <v>826.60906</v>
      </c>
      <c r="F23" s="276">
        <v>100</v>
      </c>
      <c r="G23" s="275">
        <v>20389.14</v>
      </c>
    </row>
    <row r="24" spans="1:27" x14ac:dyDescent="0.35">
      <c r="A24" s="697"/>
      <c r="B24" s="274">
        <v>2023</v>
      </c>
      <c r="C24" s="275">
        <v>8322</v>
      </c>
      <c r="D24" s="275">
        <v>1047</v>
      </c>
      <c r="E24" s="275">
        <v>476</v>
      </c>
      <c r="F24" s="276">
        <v>100</v>
      </c>
      <c r="G24" s="275">
        <v>22938.1</v>
      </c>
    </row>
    <row r="25" spans="1:27" x14ac:dyDescent="0.35">
      <c r="A25" s="697"/>
      <c r="B25" s="274">
        <v>2022</v>
      </c>
      <c r="C25" s="275">
        <v>13459</v>
      </c>
      <c r="D25" s="275">
        <v>1731</v>
      </c>
      <c r="E25" s="275">
        <v>458</v>
      </c>
      <c r="F25" s="276">
        <v>100</v>
      </c>
      <c r="G25" s="275">
        <v>15803</v>
      </c>
    </row>
    <row r="26" spans="1:27" x14ac:dyDescent="0.35">
      <c r="A26" s="697"/>
      <c r="B26" s="274">
        <v>2021</v>
      </c>
      <c r="C26" s="275">
        <v>16029</v>
      </c>
      <c r="D26" s="275">
        <v>2759</v>
      </c>
      <c r="E26" s="275">
        <v>561</v>
      </c>
      <c r="F26" s="276">
        <v>100</v>
      </c>
      <c r="G26" s="275">
        <v>37789</v>
      </c>
      <c r="J26" s="280"/>
      <c r="K26" s="281"/>
      <c r="L26" s="281"/>
      <c r="M26" s="281"/>
      <c r="N26" s="282"/>
      <c r="O26" s="280"/>
      <c r="P26" s="280"/>
      <c r="Q26" s="280"/>
      <c r="R26" s="280"/>
      <c r="S26" s="280"/>
      <c r="T26" s="280"/>
      <c r="U26" s="280"/>
      <c r="V26" s="280"/>
      <c r="W26" s="280"/>
      <c r="X26" s="280"/>
      <c r="Y26" s="283"/>
      <c r="Z26" s="280"/>
      <c r="AA26" s="280"/>
    </row>
    <row r="27" spans="1:27" ht="15" customHeight="1" x14ac:dyDescent="0.35">
      <c r="A27" s="697"/>
      <c r="B27" s="277">
        <v>2019</v>
      </c>
      <c r="C27" s="275">
        <v>17953</v>
      </c>
      <c r="D27" s="275">
        <v>4087</v>
      </c>
      <c r="E27" s="275">
        <v>865</v>
      </c>
      <c r="F27" s="278">
        <v>100</v>
      </c>
      <c r="G27" s="279">
        <v>57841</v>
      </c>
      <c r="N27" s="284"/>
    </row>
    <row r="28" spans="1:27" x14ac:dyDescent="0.35">
      <c r="A28" s="726" t="s">
        <v>407</v>
      </c>
      <c r="B28" s="272">
        <v>2025</v>
      </c>
      <c r="C28" s="623">
        <v>15458</v>
      </c>
      <c r="D28" s="623">
        <v>1545</v>
      </c>
      <c r="E28" s="623">
        <v>5155</v>
      </c>
      <c r="F28" s="624">
        <v>100</v>
      </c>
      <c r="G28" s="623">
        <v>28407</v>
      </c>
    </row>
    <row r="29" spans="1:27" x14ac:dyDescent="0.35">
      <c r="A29" s="726"/>
      <c r="B29" s="274">
        <v>2024</v>
      </c>
      <c r="C29" s="275">
        <v>17949</v>
      </c>
      <c r="D29" s="275">
        <v>1512</v>
      </c>
      <c r="E29" s="275">
        <v>5267</v>
      </c>
      <c r="F29" s="276">
        <v>100</v>
      </c>
      <c r="G29" s="275">
        <v>34738</v>
      </c>
    </row>
    <row r="30" spans="1:27" x14ac:dyDescent="0.35">
      <c r="A30" s="726"/>
      <c r="B30" s="274">
        <v>2023</v>
      </c>
      <c r="C30" s="275">
        <v>10990</v>
      </c>
      <c r="D30" s="275">
        <v>1403</v>
      </c>
      <c r="E30" s="275">
        <v>5792</v>
      </c>
      <c r="F30" s="276">
        <v>100</v>
      </c>
      <c r="G30" s="275">
        <v>20554.400000000001</v>
      </c>
    </row>
    <row r="31" spans="1:27" x14ac:dyDescent="0.35">
      <c r="A31" s="726"/>
      <c r="B31" s="274">
        <v>2022</v>
      </c>
      <c r="C31" s="275">
        <v>12673.5</v>
      </c>
      <c r="D31" s="275">
        <v>55</v>
      </c>
      <c r="E31" s="275">
        <v>5229</v>
      </c>
      <c r="F31" s="276">
        <v>100</v>
      </c>
      <c r="G31" s="275">
        <v>18158</v>
      </c>
    </row>
    <row r="32" spans="1:27" ht="15" customHeight="1" x14ac:dyDescent="0.35">
      <c r="A32" s="726"/>
      <c r="B32" s="274">
        <v>2021</v>
      </c>
      <c r="C32" s="275">
        <v>11900</v>
      </c>
      <c r="D32" s="275">
        <v>25</v>
      </c>
      <c r="E32" s="275">
        <v>5284</v>
      </c>
      <c r="F32" s="276">
        <v>100</v>
      </c>
      <c r="G32" s="275">
        <v>18972</v>
      </c>
    </row>
    <row r="33" spans="1:7" x14ac:dyDescent="0.35">
      <c r="A33" s="726"/>
      <c r="B33" s="277">
        <v>2019</v>
      </c>
      <c r="C33" s="275">
        <v>13522</v>
      </c>
      <c r="D33" s="275">
        <v>22</v>
      </c>
      <c r="E33" s="275">
        <v>5366</v>
      </c>
      <c r="F33" s="285" t="s">
        <v>306</v>
      </c>
      <c r="G33" s="275">
        <v>43560</v>
      </c>
    </row>
    <row r="34" spans="1:7" x14ac:dyDescent="0.35">
      <c r="A34" s="726" t="s">
        <v>408</v>
      </c>
      <c r="B34" s="272">
        <v>2025</v>
      </c>
      <c r="C34" s="623">
        <v>4852</v>
      </c>
      <c r="D34" s="623">
        <v>567</v>
      </c>
      <c r="E34" s="625">
        <v>0</v>
      </c>
      <c r="F34" s="624">
        <v>100</v>
      </c>
      <c r="G34" s="623">
        <v>34577.5</v>
      </c>
    </row>
    <row r="35" spans="1:7" x14ac:dyDescent="0.35">
      <c r="A35" s="726"/>
      <c r="B35" s="274">
        <v>2024</v>
      </c>
      <c r="C35" s="275">
        <v>6892</v>
      </c>
      <c r="D35" s="275">
        <v>990</v>
      </c>
      <c r="E35" s="286" t="s">
        <v>409</v>
      </c>
      <c r="F35" s="276">
        <v>100</v>
      </c>
      <c r="G35" s="275">
        <v>50138</v>
      </c>
    </row>
    <row r="36" spans="1:7" x14ac:dyDescent="0.35">
      <c r="A36" s="726"/>
      <c r="B36" s="274">
        <v>2023</v>
      </c>
      <c r="C36" s="275">
        <v>8666</v>
      </c>
      <c r="D36" s="275">
        <v>1452</v>
      </c>
      <c r="E36" s="286">
        <v>0</v>
      </c>
      <c r="F36" s="276">
        <v>100</v>
      </c>
      <c r="G36" s="275">
        <v>81842.899999999994</v>
      </c>
    </row>
    <row r="37" spans="1:7" x14ac:dyDescent="0.35">
      <c r="A37" s="726"/>
      <c r="B37" s="274">
        <v>2022</v>
      </c>
      <c r="C37" s="275">
        <v>7444</v>
      </c>
      <c r="D37" s="275">
        <v>1784</v>
      </c>
      <c r="E37" s="286">
        <v>0</v>
      </c>
      <c r="F37" s="276">
        <v>100</v>
      </c>
      <c r="G37" s="275">
        <v>62484</v>
      </c>
    </row>
    <row r="38" spans="1:7" x14ac:dyDescent="0.35">
      <c r="A38" s="726"/>
      <c r="B38" s="274">
        <v>2021</v>
      </c>
      <c r="C38" s="275">
        <v>5638</v>
      </c>
      <c r="D38" s="275">
        <v>1859</v>
      </c>
      <c r="E38" s="286">
        <v>0</v>
      </c>
      <c r="F38" s="276">
        <v>100</v>
      </c>
      <c r="G38" s="275">
        <v>28074</v>
      </c>
    </row>
    <row r="39" spans="1:7" x14ac:dyDescent="0.35">
      <c r="A39" s="726"/>
      <c r="B39" s="277">
        <v>2019</v>
      </c>
      <c r="C39" s="275">
        <v>9943</v>
      </c>
      <c r="D39" s="275">
        <v>2236</v>
      </c>
      <c r="E39" s="286">
        <v>0</v>
      </c>
      <c r="F39" s="285" t="s">
        <v>306</v>
      </c>
      <c r="G39" s="275">
        <v>70710</v>
      </c>
    </row>
    <row r="40" spans="1:7" x14ac:dyDescent="0.35">
      <c r="A40" s="727" t="s">
        <v>410</v>
      </c>
      <c r="B40" s="272">
        <v>2025</v>
      </c>
      <c r="C40" s="623">
        <v>47928</v>
      </c>
      <c r="D40" s="623">
        <v>2626</v>
      </c>
      <c r="E40" s="623">
        <v>11829</v>
      </c>
      <c r="F40" s="624">
        <v>100</v>
      </c>
      <c r="G40" s="623">
        <v>138481</v>
      </c>
    </row>
    <row r="41" spans="1:7" x14ac:dyDescent="0.35">
      <c r="A41" s="697"/>
      <c r="B41" s="274">
        <v>2024</v>
      </c>
      <c r="C41" s="626">
        <v>54094</v>
      </c>
      <c r="D41" s="626">
        <v>4034</v>
      </c>
      <c r="E41" s="626">
        <v>17153.529780000001</v>
      </c>
      <c r="F41" s="627">
        <v>100</v>
      </c>
      <c r="G41" s="626">
        <v>164457</v>
      </c>
    </row>
    <row r="42" spans="1:7" ht="34.5" customHeight="1" x14ac:dyDescent="0.35">
      <c r="A42" s="697"/>
      <c r="B42" s="274">
        <v>2023</v>
      </c>
      <c r="C42" s="275">
        <v>44861</v>
      </c>
      <c r="D42" s="275">
        <v>6057</v>
      </c>
      <c r="E42" s="275">
        <v>16956</v>
      </c>
      <c r="F42" s="287">
        <v>99.4</v>
      </c>
      <c r="G42" s="275">
        <v>172169</v>
      </c>
    </row>
    <row r="43" spans="1:7" x14ac:dyDescent="0.35">
      <c r="A43" s="697"/>
      <c r="B43" s="274">
        <v>2022</v>
      </c>
      <c r="C43" s="275">
        <v>54476</v>
      </c>
      <c r="D43" s="275">
        <v>6799</v>
      </c>
      <c r="E43" s="275">
        <v>15558</v>
      </c>
      <c r="F43" s="287">
        <v>99.3</v>
      </c>
      <c r="G43" s="275">
        <v>135445</v>
      </c>
    </row>
    <row r="44" spans="1:7" x14ac:dyDescent="0.35">
      <c r="A44" s="697"/>
      <c r="B44" s="274">
        <v>2021</v>
      </c>
      <c r="C44" s="275">
        <v>58638</v>
      </c>
      <c r="D44" s="275">
        <v>8467</v>
      </c>
      <c r="E44" s="275">
        <v>15461</v>
      </c>
      <c r="F44" s="287">
        <v>99.3</v>
      </c>
      <c r="G44" s="275">
        <v>121926</v>
      </c>
    </row>
    <row r="45" spans="1:7" x14ac:dyDescent="0.35">
      <c r="A45" s="697"/>
      <c r="B45" s="277">
        <v>2019</v>
      </c>
      <c r="C45" s="275">
        <v>73126</v>
      </c>
      <c r="D45" s="275">
        <v>9063</v>
      </c>
      <c r="E45" s="275">
        <v>16621</v>
      </c>
      <c r="F45" s="276">
        <v>90</v>
      </c>
      <c r="G45" s="275">
        <v>246985</v>
      </c>
    </row>
    <row r="46" spans="1:7" ht="209.25" customHeight="1" x14ac:dyDescent="0.35">
      <c r="A46" s="728" t="s">
        <v>577</v>
      </c>
      <c r="B46" s="729"/>
      <c r="C46" s="729"/>
      <c r="D46" s="729"/>
      <c r="E46" s="729"/>
      <c r="F46" s="729"/>
      <c r="G46" s="729"/>
    </row>
  </sheetData>
  <mergeCells count="13">
    <mergeCell ref="A34:A39"/>
    <mergeCell ref="A40:A45"/>
    <mergeCell ref="A46:G46"/>
    <mergeCell ref="A7:D7"/>
    <mergeCell ref="A9:G9"/>
    <mergeCell ref="F11:F13"/>
    <mergeCell ref="A12:A15"/>
    <mergeCell ref="B12:B15"/>
    <mergeCell ref="C12:E12"/>
    <mergeCell ref="G12:G13"/>
    <mergeCell ref="A16:A21"/>
    <mergeCell ref="A22:A27"/>
    <mergeCell ref="A28:A33"/>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9D5A7-0C25-4328-B709-E1FE13BF6CD7}">
  <dimension ref="A7:BGQ49"/>
  <sheetViews>
    <sheetView topLeftCell="A9" zoomScale="59" zoomScaleNormal="80" workbookViewId="0">
      <selection activeCell="A12" sqref="A12:A15"/>
    </sheetView>
  </sheetViews>
  <sheetFormatPr baseColWidth="10" defaultColWidth="8.54296875" defaultRowHeight="14.5" x14ac:dyDescent="0.35"/>
  <cols>
    <col min="1" max="1" width="25.26953125" style="268" bestFit="1" customWidth="1"/>
    <col min="2" max="2" width="8.1796875" style="268" bestFit="1" customWidth="1"/>
    <col min="3" max="3" width="12.453125" style="268" bestFit="1" customWidth="1"/>
    <col min="4" max="4" width="9.54296875" style="268" customWidth="1"/>
    <col min="5" max="5" width="7.1796875" style="268" bestFit="1" customWidth="1"/>
    <col min="6" max="6" width="9.1796875" style="268" bestFit="1" customWidth="1"/>
    <col min="7" max="7" width="7.81640625" style="268" customWidth="1"/>
    <col min="8" max="8" width="11.7265625" style="268" bestFit="1" customWidth="1"/>
    <col min="9" max="9" width="13.453125" style="268" bestFit="1" customWidth="1"/>
    <col min="10" max="10" width="6.453125" style="268" bestFit="1" customWidth="1"/>
    <col min="11" max="11" width="8.453125" style="268" bestFit="1" customWidth="1"/>
    <col min="12" max="12" width="9.54296875" style="268" customWidth="1"/>
    <col min="13" max="13" width="8.7265625" style="268" bestFit="1" customWidth="1"/>
    <col min="14" max="14" width="12.453125" style="268" bestFit="1" customWidth="1"/>
    <col min="15" max="15" width="9" style="268" customWidth="1"/>
    <col min="16" max="16" width="9.1796875" style="268" bestFit="1" customWidth="1"/>
    <col min="17" max="17" width="9.54296875" style="268" customWidth="1"/>
    <col min="18" max="18" width="12.26953125" style="268" bestFit="1" customWidth="1"/>
    <col min="19" max="19" width="6.81640625" style="268" customWidth="1"/>
    <col min="20" max="20" width="9.7265625" style="288" bestFit="1" customWidth="1"/>
    <col min="21" max="21" width="10.1796875" style="268" bestFit="1" customWidth="1"/>
    <col min="22" max="22" width="12.26953125" style="268" bestFit="1" customWidth="1"/>
    <col min="23" max="23" width="8.453125" style="268" bestFit="1" customWidth="1"/>
    <col min="24" max="24" width="8.26953125" style="268" bestFit="1" customWidth="1"/>
    <col min="25" max="16384" width="8.54296875" style="268"/>
  </cols>
  <sheetData>
    <row r="7" spans="1:1551" ht="19.5" x14ac:dyDescent="0.35">
      <c r="A7" s="730" t="s">
        <v>394</v>
      </c>
      <c r="B7" s="730"/>
      <c r="T7" s="268"/>
      <c r="V7" s="288"/>
    </row>
    <row r="8" spans="1:1551" x14ac:dyDescent="0.35">
      <c r="T8" s="268"/>
      <c r="V8" s="288"/>
    </row>
    <row r="9" spans="1:1551" x14ac:dyDescent="0.35">
      <c r="A9" s="731" t="s">
        <v>395</v>
      </c>
      <c r="B9" s="731"/>
      <c r="C9" s="731"/>
      <c r="D9" s="731"/>
      <c r="E9" s="731"/>
      <c r="F9" s="731"/>
      <c r="G9" s="731"/>
      <c r="H9" s="731"/>
      <c r="I9" s="731"/>
      <c r="J9" s="731"/>
      <c r="K9" s="731"/>
      <c r="L9" s="731"/>
      <c r="M9" s="731"/>
      <c r="N9" s="731"/>
      <c r="O9" s="731"/>
      <c r="P9" s="731"/>
      <c r="Q9" s="731"/>
      <c r="R9" s="731"/>
      <c r="S9" s="731"/>
      <c r="T9" s="731"/>
      <c r="U9" s="731"/>
      <c r="V9" s="731"/>
      <c r="W9" s="731"/>
      <c r="X9" s="731"/>
    </row>
    <row r="10" spans="1:1551" x14ac:dyDescent="0.35">
      <c r="T10" s="268"/>
      <c r="V10" s="288"/>
    </row>
    <row r="11" spans="1:1551" x14ac:dyDescent="0.35">
      <c r="C11" s="154"/>
      <c r="D11" s="154"/>
      <c r="E11" s="154"/>
      <c r="F11" s="154"/>
      <c r="G11" s="154"/>
      <c r="H11" s="154"/>
      <c r="I11" s="154"/>
      <c r="J11" s="154"/>
      <c r="K11" s="154"/>
      <c r="L11" s="154"/>
      <c r="M11" s="154"/>
      <c r="N11" s="154"/>
      <c r="O11" s="154"/>
      <c r="P11" s="154"/>
      <c r="Q11" s="154"/>
      <c r="R11" s="154"/>
      <c r="S11" s="154"/>
      <c r="T11" s="154"/>
      <c r="U11" s="154"/>
      <c r="V11" s="289"/>
      <c r="W11" s="154"/>
      <c r="X11" s="154"/>
    </row>
    <row r="12" spans="1:1551" ht="15" customHeight="1" x14ac:dyDescent="0.35">
      <c r="A12" s="733" t="s">
        <v>576</v>
      </c>
      <c r="B12" s="733" t="s">
        <v>397</v>
      </c>
      <c r="C12" s="704" t="s">
        <v>411</v>
      </c>
      <c r="D12" s="704"/>
      <c r="E12" s="704"/>
      <c r="F12" s="704"/>
      <c r="G12" s="704"/>
      <c r="H12" s="704"/>
      <c r="I12" s="735" t="s">
        <v>412</v>
      </c>
      <c r="J12" s="704"/>
      <c r="K12" s="704"/>
      <c r="L12" s="704"/>
      <c r="M12" s="704"/>
      <c r="N12" s="735" t="s">
        <v>413</v>
      </c>
      <c r="O12" s="704"/>
      <c r="P12" s="704"/>
      <c r="Q12" s="704"/>
      <c r="R12" s="735" t="s">
        <v>414</v>
      </c>
      <c r="S12" s="704"/>
      <c r="T12" s="704"/>
      <c r="U12" s="704"/>
      <c r="V12" s="735" t="s">
        <v>415</v>
      </c>
      <c r="W12" s="704"/>
      <c r="X12" s="704"/>
    </row>
    <row r="13" spans="1:1551" x14ac:dyDescent="0.35">
      <c r="A13" s="733"/>
      <c r="B13" s="733"/>
      <c r="C13" s="732"/>
      <c r="D13" s="732"/>
      <c r="E13" s="732"/>
      <c r="F13" s="732"/>
      <c r="G13" s="732"/>
      <c r="H13" s="732"/>
      <c r="I13" s="736"/>
      <c r="J13" s="732"/>
      <c r="K13" s="732"/>
      <c r="L13" s="732"/>
      <c r="M13" s="732"/>
      <c r="N13" s="736"/>
      <c r="O13" s="732"/>
      <c r="P13" s="732"/>
      <c r="Q13" s="732"/>
      <c r="R13" s="736"/>
      <c r="S13" s="732"/>
      <c r="T13" s="732"/>
      <c r="U13" s="732"/>
      <c r="V13" s="736"/>
      <c r="W13" s="732"/>
      <c r="X13" s="732"/>
    </row>
    <row r="14" spans="1:1551" ht="241.5" x14ac:dyDescent="0.35">
      <c r="A14" s="733"/>
      <c r="B14" s="733"/>
      <c r="C14" s="270" t="s">
        <v>42</v>
      </c>
      <c r="D14" s="270" t="s">
        <v>420</v>
      </c>
      <c r="E14" s="270" t="s">
        <v>578</v>
      </c>
      <c r="F14" s="270" t="s">
        <v>579</v>
      </c>
      <c r="G14" s="270" t="s">
        <v>416</v>
      </c>
      <c r="H14" s="270" t="s">
        <v>417</v>
      </c>
      <c r="I14" s="290" t="s">
        <v>42</v>
      </c>
      <c r="J14" s="270" t="s">
        <v>578</v>
      </c>
      <c r="K14" s="270" t="s">
        <v>579</v>
      </c>
      <c r="L14" s="270" t="s">
        <v>416</v>
      </c>
      <c r="M14" s="270" t="s">
        <v>417</v>
      </c>
      <c r="N14" s="290" t="s">
        <v>42</v>
      </c>
      <c r="O14" s="270" t="s">
        <v>421</v>
      </c>
      <c r="P14" s="270" t="s">
        <v>416</v>
      </c>
      <c r="Q14" s="270" t="s">
        <v>417</v>
      </c>
      <c r="R14" s="290" t="s">
        <v>42</v>
      </c>
      <c r="S14" s="270" t="s">
        <v>421</v>
      </c>
      <c r="T14" s="270" t="s">
        <v>416</v>
      </c>
      <c r="U14" s="270" t="s">
        <v>417</v>
      </c>
      <c r="V14" s="291" t="s">
        <v>42</v>
      </c>
      <c r="W14" s="270" t="s">
        <v>418</v>
      </c>
      <c r="X14" s="270" t="s">
        <v>580</v>
      </c>
    </row>
    <row r="15" spans="1:1551" s="295" customFormat="1" ht="23" x14ac:dyDescent="0.35">
      <c r="A15" s="708"/>
      <c r="B15" s="708"/>
      <c r="C15" s="292" t="s">
        <v>419</v>
      </c>
      <c r="D15" s="292" t="s">
        <v>50</v>
      </c>
      <c r="E15" s="292" t="s">
        <v>50</v>
      </c>
      <c r="F15" s="292" t="s">
        <v>50</v>
      </c>
      <c r="G15" s="292" t="s">
        <v>50</v>
      </c>
      <c r="H15" s="292" t="s">
        <v>50</v>
      </c>
      <c r="I15" s="293" t="s">
        <v>419</v>
      </c>
      <c r="J15" s="292" t="s">
        <v>50</v>
      </c>
      <c r="K15" s="292" t="s">
        <v>50</v>
      </c>
      <c r="L15" s="292" t="s">
        <v>50</v>
      </c>
      <c r="M15" s="292" t="s">
        <v>50</v>
      </c>
      <c r="N15" s="293" t="s">
        <v>419</v>
      </c>
      <c r="O15" s="292" t="s">
        <v>50</v>
      </c>
      <c r="P15" s="292" t="s">
        <v>50</v>
      </c>
      <c r="Q15" s="292" t="s">
        <v>50</v>
      </c>
      <c r="R15" s="293" t="s">
        <v>419</v>
      </c>
      <c r="S15" s="292" t="s">
        <v>50</v>
      </c>
      <c r="T15" s="292" t="s">
        <v>50</v>
      </c>
      <c r="U15" s="292" t="s">
        <v>50</v>
      </c>
      <c r="V15" s="294" t="s">
        <v>419</v>
      </c>
      <c r="W15" s="292" t="s">
        <v>50</v>
      </c>
      <c r="X15" s="292" t="s">
        <v>581</v>
      </c>
    </row>
    <row r="16" spans="1:1551" s="299" customFormat="1" x14ac:dyDescent="0.35">
      <c r="A16" s="734" t="s">
        <v>405</v>
      </c>
      <c r="B16" s="272">
        <v>2025</v>
      </c>
      <c r="C16" s="296">
        <v>18214.599999999999</v>
      </c>
      <c r="D16" s="628">
        <v>0</v>
      </c>
      <c r="E16" s="316">
        <v>75.7</v>
      </c>
      <c r="F16" s="316">
        <v>24.3</v>
      </c>
      <c r="G16" s="628">
        <v>0</v>
      </c>
      <c r="H16" s="628">
        <v>0</v>
      </c>
      <c r="I16" s="296">
        <v>57185.16</v>
      </c>
      <c r="J16" s="316">
        <v>82.8</v>
      </c>
      <c r="K16" s="316">
        <v>17.2</v>
      </c>
      <c r="L16" s="628">
        <v>0</v>
      </c>
      <c r="M16" s="628">
        <v>0</v>
      </c>
      <c r="N16" s="296">
        <v>7703.27</v>
      </c>
      <c r="O16" s="298">
        <v>100</v>
      </c>
      <c r="P16" s="298">
        <v>0</v>
      </c>
      <c r="Q16" s="298">
        <v>0</v>
      </c>
      <c r="R16" s="296">
        <v>1686.33</v>
      </c>
      <c r="S16" s="298">
        <v>100</v>
      </c>
      <c r="T16" s="298">
        <v>0</v>
      </c>
      <c r="U16" s="298">
        <v>0</v>
      </c>
      <c r="V16" s="296">
        <v>7445.6</v>
      </c>
      <c r="W16" s="316">
        <v>92.6</v>
      </c>
      <c r="X16" s="317">
        <v>0.37</v>
      </c>
      <c r="Y16" s="268"/>
      <c r="Z16" s="268"/>
      <c r="AA16" s="268"/>
      <c r="AB16" s="268"/>
      <c r="AC16" s="268"/>
      <c r="AD16" s="268"/>
      <c r="AE16" s="268"/>
      <c r="AF16" s="268"/>
      <c r="AG16" s="268"/>
      <c r="AH16" s="268"/>
      <c r="AI16" s="268"/>
      <c r="AJ16" s="268"/>
      <c r="AK16" s="268"/>
      <c r="AL16" s="268"/>
      <c r="AM16" s="268"/>
      <c r="AN16" s="268"/>
      <c r="AO16" s="268"/>
      <c r="AP16" s="268"/>
      <c r="AQ16" s="268"/>
      <c r="AR16" s="268"/>
      <c r="AS16" s="268"/>
      <c r="AT16" s="268"/>
      <c r="AU16" s="268"/>
      <c r="AV16" s="268"/>
      <c r="AW16" s="268"/>
      <c r="AX16" s="268"/>
      <c r="AY16" s="268"/>
      <c r="AZ16" s="268"/>
      <c r="BA16" s="268"/>
      <c r="BB16" s="268"/>
      <c r="BC16" s="268"/>
      <c r="BD16" s="268"/>
      <c r="BE16" s="268"/>
      <c r="BF16" s="268"/>
      <c r="BG16" s="268"/>
      <c r="BH16" s="268"/>
      <c r="BI16" s="268"/>
      <c r="BJ16" s="268"/>
      <c r="BK16" s="268"/>
      <c r="BL16" s="268"/>
      <c r="BM16" s="268"/>
      <c r="BN16" s="268"/>
      <c r="BO16" s="268"/>
      <c r="BP16" s="268"/>
      <c r="BQ16" s="268"/>
      <c r="BR16" s="268"/>
      <c r="BS16" s="268"/>
      <c r="BT16" s="268"/>
      <c r="BU16" s="268"/>
      <c r="BV16" s="268"/>
      <c r="BW16" s="268"/>
      <c r="BX16" s="268"/>
      <c r="BY16" s="268"/>
      <c r="BZ16" s="268"/>
      <c r="CA16" s="268"/>
      <c r="CB16" s="268"/>
      <c r="CC16" s="268"/>
      <c r="CD16" s="268"/>
      <c r="CE16" s="268"/>
      <c r="CF16" s="268"/>
      <c r="CG16" s="268"/>
      <c r="CH16" s="268"/>
      <c r="CI16" s="268"/>
      <c r="CJ16" s="268"/>
      <c r="CK16" s="268"/>
      <c r="CL16" s="268"/>
      <c r="CM16" s="268"/>
      <c r="CN16" s="268"/>
      <c r="CO16" s="268"/>
      <c r="CP16" s="268"/>
      <c r="CQ16" s="268"/>
      <c r="CR16" s="268"/>
      <c r="CS16" s="268"/>
      <c r="CT16" s="268"/>
      <c r="CU16" s="268"/>
      <c r="CV16" s="268"/>
      <c r="CW16" s="268"/>
      <c r="CX16" s="268"/>
      <c r="CY16" s="268"/>
      <c r="CZ16" s="268"/>
      <c r="DA16" s="268"/>
      <c r="DB16" s="268"/>
      <c r="DC16" s="268"/>
      <c r="DD16" s="268"/>
      <c r="DE16" s="268"/>
      <c r="DF16" s="268"/>
      <c r="DG16" s="268"/>
      <c r="DH16" s="268"/>
      <c r="DI16" s="268"/>
      <c r="DJ16" s="268"/>
      <c r="DK16" s="268"/>
      <c r="DL16" s="268"/>
      <c r="DM16" s="268"/>
      <c r="DN16" s="268"/>
      <c r="DO16" s="268"/>
      <c r="DP16" s="268"/>
      <c r="DQ16" s="268"/>
      <c r="DR16" s="268"/>
      <c r="DS16" s="268"/>
      <c r="DT16" s="268"/>
      <c r="DU16" s="268"/>
      <c r="DV16" s="268"/>
      <c r="DW16" s="268"/>
      <c r="DX16" s="268"/>
      <c r="DY16" s="268"/>
      <c r="DZ16" s="268"/>
      <c r="EA16" s="268"/>
      <c r="EB16" s="268"/>
      <c r="EC16" s="268"/>
      <c r="ED16" s="268"/>
      <c r="EE16" s="268"/>
      <c r="EF16" s="268"/>
      <c r="EG16" s="268"/>
      <c r="EH16" s="268"/>
      <c r="EI16" s="268"/>
      <c r="EJ16" s="268"/>
      <c r="EK16" s="268"/>
      <c r="EL16" s="268"/>
      <c r="EM16" s="268"/>
      <c r="EN16" s="268"/>
      <c r="EO16" s="268"/>
      <c r="EP16" s="268"/>
      <c r="EQ16" s="268"/>
      <c r="ER16" s="268"/>
      <c r="ES16" s="268"/>
      <c r="ET16" s="268"/>
      <c r="EU16" s="268"/>
      <c r="EV16" s="268"/>
      <c r="EW16" s="268"/>
      <c r="EX16" s="268"/>
      <c r="EY16" s="268"/>
      <c r="EZ16" s="268"/>
      <c r="FA16" s="268"/>
      <c r="FB16" s="268"/>
      <c r="FC16" s="268"/>
      <c r="FD16" s="268"/>
      <c r="FE16" s="268"/>
      <c r="FF16" s="268"/>
      <c r="FG16" s="268"/>
      <c r="FH16" s="268"/>
      <c r="FI16" s="268"/>
      <c r="FJ16" s="268"/>
      <c r="FK16" s="268"/>
      <c r="FL16" s="268"/>
      <c r="FM16" s="268"/>
      <c r="FN16" s="268"/>
      <c r="FO16" s="268"/>
      <c r="FP16" s="268"/>
      <c r="FQ16" s="268"/>
      <c r="FR16" s="268"/>
      <c r="FS16" s="268"/>
      <c r="FT16" s="268"/>
      <c r="FU16" s="268"/>
      <c r="FV16" s="268"/>
      <c r="FW16" s="268"/>
      <c r="FX16" s="268"/>
      <c r="FY16" s="268"/>
      <c r="FZ16" s="268"/>
      <c r="GA16" s="268"/>
      <c r="GB16" s="268"/>
      <c r="GC16" s="268"/>
      <c r="GD16" s="268"/>
      <c r="GE16" s="268"/>
      <c r="GF16" s="268"/>
      <c r="GG16" s="268"/>
      <c r="GH16" s="268"/>
      <c r="GI16" s="268"/>
      <c r="GJ16" s="268"/>
      <c r="GK16" s="268"/>
      <c r="GL16" s="268"/>
      <c r="GM16" s="268"/>
      <c r="GN16" s="268"/>
      <c r="GO16" s="268"/>
      <c r="GP16" s="268"/>
      <c r="GQ16" s="268"/>
      <c r="GR16" s="268"/>
      <c r="GS16" s="268"/>
      <c r="GT16" s="268"/>
      <c r="GU16" s="268"/>
      <c r="GV16" s="268"/>
      <c r="GW16" s="268"/>
      <c r="GX16" s="268"/>
      <c r="GY16" s="268"/>
      <c r="GZ16" s="268"/>
      <c r="HA16" s="268"/>
      <c r="HB16" s="268"/>
      <c r="HC16" s="268"/>
      <c r="HD16" s="268"/>
      <c r="HE16" s="268"/>
      <c r="HF16" s="268"/>
      <c r="HG16" s="268"/>
      <c r="HH16" s="268"/>
      <c r="HI16" s="268"/>
      <c r="HJ16" s="268"/>
      <c r="HK16" s="268"/>
      <c r="HL16" s="268"/>
      <c r="HM16" s="268"/>
      <c r="HN16" s="268"/>
      <c r="HO16" s="268"/>
      <c r="HP16" s="268"/>
      <c r="HQ16" s="268"/>
      <c r="HR16" s="268"/>
      <c r="HS16" s="268"/>
      <c r="HT16" s="268"/>
      <c r="HU16" s="268"/>
      <c r="HV16" s="268"/>
      <c r="HW16" s="268"/>
      <c r="HX16" s="268"/>
      <c r="HY16" s="268"/>
      <c r="HZ16" s="268"/>
      <c r="IA16" s="268"/>
      <c r="IB16" s="268"/>
      <c r="IC16" s="268"/>
      <c r="ID16" s="268"/>
      <c r="IE16" s="268"/>
      <c r="IF16" s="268"/>
      <c r="IG16" s="268"/>
      <c r="IH16" s="268"/>
      <c r="II16" s="268"/>
      <c r="IJ16" s="268"/>
      <c r="IK16" s="268"/>
      <c r="IL16" s="268"/>
      <c r="IM16" s="268"/>
      <c r="IN16" s="268"/>
      <c r="IO16" s="268"/>
      <c r="IP16" s="268"/>
      <c r="IQ16" s="268"/>
      <c r="IR16" s="268"/>
      <c r="IS16" s="268"/>
      <c r="IT16" s="268"/>
      <c r="IU16" s="268"/>
      <c r="IV16" s="268"/>
      <c r="IW16" s="268"/>
      <c r="IX16" s="268"/>
      <c r="IY16" s="268"/>
      <c r="IZ16" s="268"/>
      <c r="JA16" s="268"/>
      <c r="JB16" s="268"/>
      <c r="JC16" s="268"/>
      <c r="JD16" s="268"/>
      <c r="JE16" s="268"/>
      <c r="JF16" s="268"/>
      <c r="JG16" s="268"/>
      <c r="JH16" s="268"/>
      <c r="JI16" s="268"/>
      <c r="JJ16" s="268"/>
      <c r="JK16" s="268"/>
      <c r="JL16" s="268"/>
      <c r="JM16" s="268"/>
      <c r="JN16" s="268"/>
      <c r="JO16" s="268"/>
      <c r="JP16" s="268"/>
      <c r="JQ16" s="268"/>
      <c r="JR16" s="268"/>
      <c r="JS16" s="268"/>
      <c r="JT16" s="268"/>
      <c r="JU16" s="268"/>
      <c r="JV16" s="268"/>
      <c r="JW16" s="268"/>
      <c r="JX16" s="268"/>
      <c r="JY16" s="268"/>
      <c r="JZ16" s="268"/>
      <c r="KA16" s="268"/>
      <c r="KB16" s="268"/>
      <c r="KC16" s="268"/>
      <c r="KD16" s="268"/>
      <c r="KE16" s="268"/>
      <c r="KF16" s="268"/>
      <c r="KG16" s="268"/>
      <c r="KH16" s="268"/>
      <c r="KI16" s="268"/>
      <c r="KJ16" s="268"/>
      <c r="KK16" s="268"/>
      <c r="KL16" s="268"/>
      <c r="KM16" s="268"/>
      <c r="KN16" s="268"/>
      <c r="KO16" s="268"/>
      <c r="KP16" s="268"/>
      <c r="KQ16" s="268"/>
      <c r="KR16" s="268"/>
      <c r="KS16" s="268"/>
      <c r="KT16" s="268"/>
      <c r="KU16" s="268"/>
      <c r="KV16" s="268"/>
      <c r="KW16" s="268"/>
      <c r="KX16" s="268"/>
      <c r="KY16" s="268"/>
      <c r="KZ16" s="268"/>
      <c r="LA16" s="268"/>
      <c r="LB16" s="268"/>
      <c r="LC16" s="268"/>
      <c r="LD16" s="268"/>
      <c r="LE16" s="268"/>
      <c r="LF16" s="268"/>
      <c r="LG16" s="268"/>
      <c r="LH16" s="268"/>
      <c r="LI16" s="268"/>
      <c r="LJ16" s="268"/>
      <c r="LK16" s="268"/>
      <c r="LL16" s="268"/>
      <c r="LM16" s="268"/>
      <c r="LN16" s="268"/>
      <c r="LO16" s="268"/>
      <c r="LP16" s="268"/>
      <c r="LQ16" s="268"/>
      <c r="LR16" s="268"/>
      <c r="LS16" s="268"/>
      <c r="LT16" s="268"/>
      <c r="LU16" s="268"/>
      <c r="LV16" s="268"/>
      <c r="LW16" s="268"/>
      <c r="LX16" s="268"/>
      <c r="LY16" s="268"/>
      <c r="LZ16" s="268"/>
      <c r="MA16" s="268"/>
      <c r="MB16" s="268"/>
      <c r="MC16" s="268"/>
      <c r="MD16" s="268"/>
      <c r="ME16" s="268"/>
      <c r="MF16" s="268"/>
      <c r="MG16" s="268"/>
      <c r="MH16" s="268"/>
      <c r="MI16" s="268"/>
      <c r="MJ16" s="268"/>
      <c r="MK16" s="268"/>
      <c r="ML16" s="268"/>
      <c r="MM16" s="268"/>
      <c r="MN16" s="268"/>
      <c r="MO16" s="268"/>
      <c r="MP16" s="268"/>
      <c r="MQ16" s="268"/>
      <c r="MR16" s="268"/>
      <c r="MS16" s="268"/>
      <c r="MT16" s="268"/>
      <c r="MU16" s="268"/>
      <c r="MV16" s="268"/>
      <c r="MW16" s="268"/>
      <c r="MX16" s="268"/>
      <c r="MY16" s="268"/>
      <c r="MZ16" s="268"/>
      <c r="NA16" s="268"/>
      <c r="NB16" s="268"/>
      <c r="NC16" s="268"/>
      <c r="ND16" s="268"/>
      <c r="NE16" s="268"/>
      <c r="NF16" s="268"/>
      <c r="NG16" s="268"/>
      <c r="NH16" s="268"/>
      <c r="NI16" s="268"/>
      <c r="NJ16" s="268"/>
      <c r="NK16" s="268"/>
      <c r="NL16" s="268"/>
      <c r="NM16" s="268"/>
      <c r="NN16" s="268"/>
      <c r="NO16" s="268"/>
      <c r="NP16" s="268"/>
      <c r="NQ16" s="268"/>
      <c r="NR16" s="268"/>
      <c r="NS16" s="268"/>
      <c r="NT16" s="268"/>
      <c r="NU16" s="268"/>
      <c r="NV16" s="268"/>
      <c r="NW16" s="268"/>
      <c r="NX16" s="268"/>
      <c r="NY16" s="268"/>
      <c r="NZ16" s="268"/>
      <c r="OA16" s="268"/>
      <c r="OB16" s="268"/>
      <c r="OC16" s="268"/>
      <c r="OD16" s="268"/>
      <c r="OE16" s="268"/>
      <c r="OF16" s="268"/>
      <c r="OG16" s="268"/>
      <c r="OH16" s="268"/>
      <c r="OI16" s="268"/>
      <c r="OJ16" s="268"/>
      <c r="OK16" s="268"/>
      <c r="OL16" s="268"/>
      <c r="OM16" s="268"/>
      <c r="ON16" s="268"/>
      <c r="OO16" s="268"/>
      <c r="OP16" s="268"/>
      <c r="OQ16" s="268"/>
      <c r="OR16" s="268"/>
      <c r="OS16" s="268"/>
      <c r="OT16" s="268"/>
      <c r="OU16" s="268"/>
      <c r="OV16" s="268"/>
      <c r="OW16" s="268"/>
      <c r="OX16" s="268"/>
      <c r="OY16" s="268"/>
      <c r="OZ16" s="268"/>
      <c r="PA16" s="268"/>
      <c r="PB16" s="268"/>
      <c r="PC16" s="268"/>
      <c r="PD16" s="268"/>
      <c r="PE16" s="268"/>
      <c r="PF16" s="268"/>
      <c r="PG16" s="268"/>
      <c r="PH16" s="268"/>
      <c r="PI16" s="268"/>
      <c r="PJ16" s="268"/>
      <c r="PK16" s="268"/>
      <c r="PL16" s="268"/>
      <c r="PM16" s="268"/>
      <c r="PN16" s="268"/>
      <c r="PO16" s="268"/>
      <c r="PP16" s="268"/>
      <c r="PQ16" s="268"/>
      <c r="PR16" s="268"/>
      <c r="PS16" s="268"/>
      <c r="PT16" s="268"/>
      <c r="PU16" s="268"/>
      <c r="PV16" s="268"/>
      <c r="PW16" s="268"/>
      <c r="PX16" s="268"/>
      <c r="PY16" s="268"/>
      <c r="PZ16" s="268"/>
      <c r="QA16" s="268"/>
      <c r="QB16" s="268"/>
      <c r="QC16" s="268"/>
      <c r="QD16" s="268"/>
      <c r="QE16" s="268"/>
      <c r="QF16" s="268"/>
      <c r="QG16" s="268"/>
      <c r="QH16" s="268"/>
      <c r="QI16" s="268"/>
      <c r="QJ16" s="268"/>
      <c r="QK16" s="268"/>
      <c r="QL16" s="268"/>
      <c r="QM16" s="268"/>
      <c r="QN16" s="268"/>
      <c r="QO16" s="268"/>
      <c r="QP16" s="268"/>
      <c r="QQ16" s="268"/>
      <c r="QR16" s="268"/>
      <c r="QS16" s="268"/>
      <c r="QT16" s="268"/>
      <c r="QU16" s="268"/>
      <c r="QV16" s="268"/>
      <c r="QW16" s="268"/>
      <c r="QX16" s="268"/>
      <c r="QY16" s="268"/>
      <c r="QZ16" s="268"/>
      <c r="RA16" s="268"/>
      <c r="RB16" s="268"/>
      <c r="RC16" s="268"/>
      <c r="RD16" s="268"/>
      <c r="RE16" s="268"/>
      <c r="RF16" s="268"/>
      <c r="RG16" s="268"/>
      <c r="RH16" s="268"/>
      <c r="RI16" s="268"/>
      <c r="RJ16" s="268"/>
      <c r="RK16" s="268"/>
      <c r="RL16" s="268"/>
      <c r="RM16" s="268"/>
      <c r="RN16" s="268"/>
      <c r="RO16" s="268"/>
      <c r="RP16" s="268"/>
      <c r="RQ16" s="268"/>
      <c r="RR16" s="268"/>
      <c r="RS16" s="268"/>
      <c r="RT16" s="268"/>
      <c r="RU16" s="268"/>
      <c r="RV16" s="268"/>
      <c r="RW16" s="268"/>
      <c r="RX16" s="268"/>
      <c r="RY16" s="268"/>
      <c r="RZ16" s="268"/>
      <c r="SA16" s="268"/>
      <c r="SB16" s="268"/>
      <c r="SC16" s="268"/>
      <c r="SD16" s="268"/>
      <c r="SE16" s="268"/>
      <c r="SF16" s="268"/>
      <c r="SG16" s="268"/>
      <c r="SH16" s="268"/>
      <c r="SI16" s="268"/>
      <c r="SJ16" s="268"/>
      <c r="SK16" s="268"/>
      <c r="SL16" s="268"/>
      <c r="SM16" s="268"/>
      <c r="SN16" s="268"/>
      <c r="SO16" s="268"/>
      <c r="SP16" s="268"/>
      <c r="SQ16" s="268"/>
      <c r="SR16" s="268"/>
      <c r="SS16" s="268"/>
      <c r="ST16" s="268"/>
      <c r="SU16" s="268"/>
      <c r="SV16" s="268"/>
      <c r="SW16" s="268"/>
      <c r="SX16" s="268"/>
      <c r="SY16" s="268"/>
      <c r="SZ16" s="268"/>
      <c r="TA16" s="268"/>
      <c r="TB16" s="268"/>
      <c r="TC16" s="268"/>
      <c r="TD16" s="268"/>
      <c r="TE16" s="268"/>
      <c r="TF16" s="268"/>
      <c r="TG16" s="268"/>
      <c r="TH16" s="268"/>
      <c r="TI16" s="268"/>
      <c r="TJ16" s="268"/>
      <c r="TK16" s="268"/>
      <c r="TL16" s="268"/>
      <c r="TM16" s="268"/>
      <c r="TN16" s="268"/>
      <c r="TO16" s="268"/>
      <c r="TP16" s="268"/>
      <c r="TQ16" s="268"/>
      <c r="TR16" s="268"/>
      <c r="TS16" s="268"/>
      <c r="TT16" s="268"/>
      <c r="TU16" s="268"/>
      <c r="TV16" s="268"/>
      <c r="TW16" s="268"/>
      <c r="TX16" s="268"/>
      <c r="TY16" s="268"/>
      <c r="TZ16" s="268"/>
      <c r="UA16" s="268"/>
      <c r="UB16" s="268"/>
      <c r="UC16" s="268"/>
      <c r="UD16" s="268"/>
      <c r="UE16" s="268"/>
      <c r="UF16" s="268"/>
      <c r="UG16" s="268"/>
      <c r="UH16" s="268"/>
      <c r="UI16" s="268"/>
      <c r="UJ16" s="268"/>
      <c r="UK16" s="268"/>
      <c r="UL16" s="268"/>
      <c r="UM16" s="268"/>
      <c r="UN16" s="268"/>
      <c r="UO16" s="268"/>
      <c r="UP16" s="268"/>
      <c r="UQ16" s="268"/>
      <c r="UR16" s="268"/>
      <c r="US16" s="268"/>
      <c r="UT16" s="268"/>
      <c r="UU16" s="268"/>
      <c r="UV16" s="268"/>
      <c r="UW16" s="268"/>
      <c r="UX16" s="268"/>
      <c r="UY16" s="268"/>
      <c r="UZ16" s="268"/>
      <c r="VA16" s="268"/>
      <c r="VB16" s="268"/>
      <c r="VC16" s="268"/>
      <c r="VD16" s="268"/>
      <c r="VE16" s="268"/>
      <c r="VF16" s="268"/>
      <c r="VG16" s="268"/>
      <c r="VH16" s="268"/>
      <c r="VI16" s="268"/>
      <c r="VJ16" s="268"/>
      <c r="VK16" s="268"/>
      <c r="VL16" s="268"/>
      <c r="VM16" s="268"/>
      <c r="VN16" s="268"/>
      <c r="VO16" s="268"/>
      <c r="VP16" s="268"/>
      <c r="VQ16" s="268"/>
      <c r="VR16" s="268"/>
      <c r="VS16" s="268"/>
      <c r="VT16" s="268"/>
      <c r="VU16" s="268"/>
      <c r="VV16" s="268"/>
      <c r="VW16" s="268"/>
      <c r="VX16" s="268"/>
      <c r="VY16" s="268"/>
      <c r="VZ16" s="268"/>
      <c r="WA16" s="268"/>
      <c r="WB16" s="268"/>
      <c r="WC16" s="268"/>
      <c r="WD16" s="268"/>
      <c r="WE16" s="268"/>
      <c r="WF16" s="268"/>
      <c r="WG16" s="268"/>
      <c r="WH16" s="268"/>
      <c r="WI16" s="268"/>
      <c r="WJ16" s="268"/>
      <c r="WK16" s="268"/>
      <c r="WL16" s="268"/>
      <c r="WM16" s="268"/>
      <c r="WN16" s="268"/>
      <c r="WO16" s="268"/>
      <c r="WP16" s="268"/>
      <c r="WQ16" s="268"/>
      <c r="WR16" s="268"/>
      <c r="WS16" s="268"/>
      <c r="WT16" s="268"/>
      <c r="WU16" s="268"/>
      <c r="WV16" s="268"/>
      <c r="WW16" s="268"/>
      <c r="WX16" s="268"/>
      <c r="WY16" s="268"/>
      <c r="WZ16" s="268"/>
      <c r="XA16" s="268"/>
      <c r="XB16" s="268"/>
      <c r="XC16" s="268"/>
      <c r="XD16" s="268"/>
      <c r="XE16" s="268"/>
      <c r="XF16" s="268"/>
      <c r="XG16" s="268"/>
      <c r="XH16" s="268"/>
      <c r="XI16" s="268"/>
      <c r="XJ16" s="268"/>
      <c r="XK16" s="268"/>
      <c r="XL16" s="268"/>
      <c r="XM16" s="268"/>
      <c r="XN16" s="268"/>
      <c r="XO16" s="268"/>
      <c r="XP16" s="268"/>
      <c r="XQ16" s="268"/>
      <c r="XR16" s="268"/>
      <c r="XS16" s="268"/>
      <c r="XT16" s="268"/>
      <c r="XU16" s="268"/>
      <c r="XV16" s="268"/>
      <c r="XW16" s="268"/>
      <c r="XX16" s="268"/>
      <c r="XY16" s="268"/>
      <c r="XZ16" s="268"/>
      <c r="YA16" s="268"/>
      <c r="YB16" s="268"/>
      <c r="YC16" s="268"/>
      <c r="YD16" s="268"/>
      <c r="YE16" s="268"/>
      <c r="YF16" s="268"/>
      <c r="YG16" s="268"/>
      <c r="YH16" s="268"/>
      <c r="YI16" s="268"/>
      <c r="YJ16" s="268"/>
      <c r="YK16" s="268"/>
      <c r="YL16" s="268"/>
      <c r="YM16" s="268"/>
      <c r="YN16" s="268"/>
      <c r="YO16" s="268"/>
      <c r="YP16" s="268"/>
      <c r="YQ16" s="268"/>
      <c r="YR16" s="268"/>
      <c r="YS16" s="268"/>
      <c r="YT16" s="268"/>
      <c r="YU16" s="268"/>
      <c r="YV16" s="268"/>
      <c r="YW16" s="268"/>
      <c r="YX16" s="268"/>
      <c r="YY16" s="268"/>
      <c r="YZ16" s="268"/>
      <c r="ZA16" s="268"/>
      <c r="ZB16" s="268"/>
      <c r="ZC16" s="268"/>
      <c r="ZD16" s="268"/>
      <c r="ZE16" s="268"/>
      <c r="ZF16" s="268"/>
      <c r="ZG16" s="268"/>
      <c r="ZH16" s="268"/>
      <c r="ZI16" s="268"/>
      <c r="ZJ16" s="268"/>
      <c r="ZK16" s="268"/>
      <c r="ZL16" s="268"/>
      <c r="ZM16" s="268"/>
      <c r="ZN16" s="268"/>
      <c r="ZO16" s="268"/>
      <c r="ZP16" s="268"/>
      <c r="ZQ16" s="268"/>
      <c r="ZR16" s="268"/>
      <c r="ZS16" s="268"/>
      <c r="ZT16" s="268"/>
      <c r="ZU16" s="268"/>
      <c r="ZV16" s="268"/>
      <c r="ZW16" s="268"/>
      <c r="ZX16" s="268"/>
      <c r="ZY16" s="268"/>
      <c r="ZZ16" s="268"/>
      <c r="AAA16" s="268"/>
      <c r="AAB16" s="268"/>
      <c r="AAC16" s="268"/>
      <c r="AAD16" s="268"/>
      <c r="AAE16" s="268"/>
      <c r="AAF16" s="268"/>
      <c r="AAG16" s="268"/>
      <c r="AAH16" s="268"/>
      <c r="AAI16" s="268"/>
      <c r="AAJ16" s="268"/>
      <c r="AAK16" s="268"/>
      <c r="AAL16" s="268"/>
      <c r="AAM16" s="268"/>
      <c r="AAN16" s="268"/>
      <c r="AAO16" s="268"/>
      <c r="AAP16" s="268"/>
      <c r="AAQ16" s="268"/>
      <c r="AAR16" s="268"/>
      <c r="AAS16" s="268"/>
      <c r="AAT16" s="268"/>
      <c r="AAU16" s="268"/>
      <c r="AAV16" s="268"/>
      <c r="AAW16" s="268"/>
      <c r="AAX16" s="268"/>
      <c r="AAY16" s="268"/>
      <c r="AAZ16" s="268"/>
      <c r="ABA16" s="268"/>
      <c r="ABB16" s="268"/>
      <c r="ABC16" s="268"/>
      <c r="ABD16" s="268"/>
      <c r="ABE16" s="268"/>
      <c r="ABF16" s="268"/>
      <c r="ABG16" s="268"/>
      <c r="ABH16" s="268"/>
      <c r="ABI16" s="268"/>
      <c r="ABJ16" s="268"/>
      <c r="ABK16" s="268"/>
      <c r="ABL16" s="268"/>
      <c r="ABM16" s="268"/>
      <c r="ABN16" s="268"/>
      <c r="ABO16" s="268"/>
      <c r="ABP16" s="268"/>
      <c r="ABQ16" s="268"/>
      <c r="ABR16" s="268"/>
      <c r="ABS16" s="268"/>
      <c r="ABT16" s="268"/>
      <c r="ABU16" s="268"/>
      <c r="ABV16" s="268"/>
      <c r="ABW16" s="268"/>
      <c r="ABX16" s="268"/>
      <c r="ABY16" s="268"/>
      <c r="ABZ16" s="268"/>
      <c r="ACA16" s="268"/>
      <c r="ACB16" s="268"/>
      <c r="ACC16" s="268"/>
      <c r="ACD16" s="268"/>
      <c r="ACE16" s="268"/>
      <c r="ACF16" s="268"/>
      <c r="ACG16" s="268"/>
      <c r="ACH16" s="268"/>
      <c r="ACI16" s="268"/>
      <c r="ACJ16" s="268"/>
      <c r="ACK16" s="268"/>
      <c r="ACL16" s="268"/>
      <c r="ACM16" s="268"/>
      <c r="ACN16" s="268"/>
      <c r="ACO16" s="268"/>
      <c r="ACP16" s="268"/>
      <c r="ACQ16" s="268"/>
      <c r="ACR16" s="268"/>
      <c r="ACS16" s="268"/>
      <c r="ACT16" s="268"/>
      <c r="ACU16" s="268"/>
      <c r="ACV16" s="268"/>
      <c r="ACW16" s="268"/>
      <c r="ACX16" s="268"/>
      <c r="ACY16" s="268"/>
      <c r="ACZ16" s="268"/>
      <c r="ADA16" s="268"/>
      <c r="ADB16" s="268"/>
      <c r="ADC16" s="268"/>
      <c r="ADD16" s="268"/>
      <c r="ADE16" s="268"/>
      <c r="ADF16" s="268"/>
      <c r="ADG16" s="268"/>
      <c r="ADH16" s="268"/>
      <c r="ADI16" s="268"/>
      <c r="ADJ16" s="268"/>
      <c r="ADK16" s="268"/>
      <c r="ADL16" s="268"/>
      <c r="ADM16" s="268"/>
      <c r="ADN16" s="268"/>
      <c r="ADO16" s="268"/>
      <c r="ADP16" s="268"/>
      <c r="ADQ16" s="268"/>
      <c r="ADR16" s="268"/>
      <c r="ADS16" s="268"/>
      <c r="ADT16" s="268"/>
      <c r="ADU16" s="268"/>
      <c r="ADV16" s="268"/>
      <c r="ADW16" s="268"/>
      <c r="ADX16" s="268"/>
      <c r="ADY16" s="268"/>
      <c r="ADZ16" s="268"/>
      <c r="AEA16" s="268"/>
      <c r="AEB16" s="268"/>
      <c r="AEC16" s="268"/>
      <c r="AED16" s="268"/>
      <c r="AEE16" s="268"/>
      <c r="AEF16" s="268"/>
      <c r="AEG16" s="268"/>
      <c r="AEH16" s="268"/>
      <c r="AEI16" s="268"/>
      <c r="AEJ16" s="268"/>
      <c r="AEK16" s="268"/>
      <c r="AEL16" s="268"/>
      <c r="AEM16" s="268"/>
      <c r="AEN16" s="268"/>
      <c r="AEO16" s="268"/>
      <c r="AEP16" s="268"/>
      <c r="AEQ16" s="268"/>
      <c r="AER16" s="268"/>
      <c r="AES16" s="268"/>
      <c r="AET16" s="268"/>
      <c r="AEU16" s="268"/>
      <c r="AEV16" s="268"/>
      <c r="AEW16" s="268"/>
      <c r="AEX16" s="268"/>
      <c r="AEY16" s="268"/>
      <c r="AEZ16" s="268"/>
      <c r="AFA16" s="268"/>
      <c r="AFB16" s="268"/>
      <c r="AFC16" s="268"/>
      <c r="AFD16" s="268"/>
      <c r="AFE16" s="268"/>
      <c r="AFF16" s="268"/>
      <c r="AFG16" s="268"/>
      <c r="AFH16" s="268"/>
      <c r="AFI16" s="268"/>
      <c r="AFJ16" s="268"/>
      <c r="AFK16" s="268"/>
      <c r="AFL16" s="268"/>
      <c r="AFM16" s="268"/>
      <c r="AFN16" s="268"/>
      <c r="AFO16" s="268"/>
      <c r="AFP16" s="268"/>
      <c r="AFQ16" s="268"/>
      <c r="AFR16" s="268"/>
      <c r="AFS16" s="268"/>
      <c r="AFT16" s="268"/>
      <c r="AFU16" s="268"/>
      <c r="AFV16" s="268"/>
      <c r="AFW16" s="268"/>
      <c r="AFX16" s="268"/>
      <c r="AFY16" s="268"/>
      <c r="AFZ16" s="268"/>
      <c r="AGA16" s="268"/>
      <c r="AGB16" s="268"/>
      <c r="AGC16" s="268"/>
      <c r="AGD16" s="268"/>
      <c r="AGE16" s="268"/>
      <c r="AGF16" s="268"/>
      <c r="AGG16" s="268"/>
      <c r="AGH16" s="268"/>
      <c r="AGI16" s="268"/>
      <c r="AGJ16" s="268"/>
      <c r="AGK16" s="268"/>
      <c r="AGL16" s="268"/>
      <c r="AGM16" s="268"/>
      <c r="AGN16" s="268"/>
      <c r="AGO16" s="268"/>
      <c r="AGP16" s="268"/>
      <c r="AGQ16" s="268"/>
      <c r="AGR16" s="268"/>
      <c r="AGS16" s="268"/>
      <c r="AGT16" s="268"/>
      <c r="AGU16" s="268"/>
      <c r="AGV16" s="268"/>
      <c r="AGW16" s="268"/>
      <c r="AGX16" s="268"/>
      <c r="AGY16" s="268"/>
      <c r="AGZ16" s="268"/>
      <c r="AHA16" s="268"/>
      <c r="AHB16" s="268"/>
      <c r="AHC16" s="268"/>
      <c r="AHD16" s="268"/>
      <c r="AHE16" s="268"/>
      <c r="AHF16" s="268"/>
      <c r="AHG16" s="268"/>
      <c r="AHH16" s="268"/>
      <c r="AHI16" s="268"/>
      <c r="AHJ16" s="268"/>
      <c r="AHK16" s="268"/>
      <c r="AHL16" s="268"/>
      <c r="AHM16" s="268"/>
      <c r="AHN16" s="268"/>
      <c r="AHO16" s="268"/>
      <c r="AHP16" s="268"/>
      <c r="AHQ16" s="268"/>
      <c r="AHR16" s="268"/>
      <c r="AHS16" s="268"/>
      <c r="AHT16" s="268"/>
      <c r="AHU16" s="268"/>
      <c r="AHV16" s="268"/>
      <c r="AHW16" s="268"/>
      <c r="AHX16" s="268"/>
      <c r="AHY16" s="268"/>
      <c r="AHZ16" s="268"/>
      <c r="AIA16" s="268"/>
      <c r="AIB16" s="268"/>
      <c r="AIC16" s="268"/>
      <c r="AID16" s="268"/>
      <c r="AIE16" s="268"/>
      <c r="AIF16" s="268"/>
      <c r="AIG16" s="268"/>
      <c r="AIH16" s="268"/>
      <c r="AII16" s="268"/>
      <c r="AIJ16" s="268"/>
      <c r="AIK16" s="268"/>
      <c r="AIL16" s="268"/>
      <c r="AIM16" s="268"/>
      <c r="AIN16" s="268"/>
      <c r="AIO16" s="268"/>
      <c r="AIP16" s="268"/>
      <c r="AIQ16" s="268"/>
      <c r="AIR16" s="268"/>
      <c r="AIS16" s="268"/>
      <c r="AIT16" s="268"/>
      <c r="AIU16" s="268"/>
      <c r="AIV16" s="268"/>
      <c r="AIW16" s="268"/>
      <c r="AIX16" s="268"/>
      <c r="AIY16" s="268"/>
      <c r="AIZ16" s="268"/>
      <c r="AJA16" s="268"/>
      <c r="AJB16" s="268"/>
      <c r="AJC16" s="268"/>
      <c r="AJD16" s="268"/>
      <c r="AJE16" s="268"/>
      <c r="AJF16" s="268"/>
      <c r="AJG16" s="268"/>
      <c r="AJH16" s="268"/>
      <c r="AJI16" s="268"/>
      <c r="AJJ16" s="268"/>
      <c r="AJK16" s="268"/>
      <c r="AJL16" s="268"/>
      <c r="AJM16" s="268"/>
      <c r="AJN16" s="268"/>
      <c r="AJO16" s="268"/>
      <c r="AJP16" s="268"/>
      <c r="AJQ16" s="268"/>
      <c r="AJR16" s="268"/>
      <c r="AJS16" s="268"/>
      <c r="AJT16" s="268"/>
      <c r="AJU16" s="268"/>
      <c r="AJV16" s="268"/>
      <c r="AJW16" s="268"/>
      <c r="AJX16" s="268"/>
      <c r="AJY16" s="268"/>
      <c r="AJZ16" s="268"/>
      <c r="AKA16" s="268"/>
      <c r="AKB16" s="268"/>
      <c r="AKC16" s="268"/>
      <c r="AKD16" s="268"/>
      <c r="AKE16" s="268"/>
      <c r="AKF16" s="268"/>
      <c r="AKG16" s="268"/>
      <c r="AKH16" s="268"/>
      <c r="AKI16" s="268"/>
      <c r="AKJ16" s="268"/>
      <c r="AKK16" s="268"/>
      <c r="AKL16" s="268"/>
      <c r="AKM16" s="268"/>
      <c r="AKN16" s="268"/>
      <c r="AKO16" s="268"/>
      <c r="AKP16" s="268"/>
      <c r="AKQ16" s="268"/>
      <c r="AKR16" s="268"/>
      <c r="AKS16" s="268"/>
      <c r="AKT16" s="268"/>
      <c r="AKU16" s="268"/>
      <c r="AKV16" s="268"/>
      <c r="AKW16" s="268"/>
      <c r="AKX16" s="268"/>
      <c r="AKY16" s="268"/>
      <c r="AKZ16" s="268"/>
      <c r="ALA16" s="268"/>
      <c r="ALB16" s="268"/>
      <c r="ALC16" s="268"/>
      <c r="ALD16" s="268"/>
      <c r="ALE16" s="268"/>
      <c r="ALF16" s="268"/>
      <c r="ALG16" s="268"/>
      <c r="ALH16" s="268"/>
      <c r="ALI16" s="268"/>
      <c r="ALJ16" s="268"/>
      <c r="ALK16" s="268"/>
      <c r="ALL16" s="268"/>
      <c r="ALM16" s="268"/>
      <c r="ALN16" s="268"/>
      <c r="ALO16" s="268"/>
      <c r="ALP16" s="268"/>
      <c r="ALQ16" s="268"/>
      <c r="ALR16" s="268"/>
      <c r="ALS16" s="268"/>
      <c r="ALT16" s="268"/>
      <c r="ALU16" s="268"/>
      <c r="ALV16" s="268"/>
      <c r="ALW16" s="268"/>
      <c r="ALX16" s="268"/>
      <c r="ALY16" s="268"/>
      <c r="ALZ16" s="268"/>
      <c r="AMA16" s="268"/>
      <c r="AMB16" s="268"/>
      <c r="AMC16" s="268"/>
      <c r="AMD16" s="268"/>
      <c r="AME16" s="268"/>
      <c r="AMF16" s="268"/>
      <c r="AMG16" s="268"/>
      <c r="AMH16" s="268"/>
      <c r="AMI16" s="268"/>
      <c r="AMJ16" s="268"/>
      <c r="AMK16" s="268"/>
      <c r="AML16" s="268"/>
      <c r="AMM16" s="268"/>
      <c r="AMN16" s="268"/>
      <c r="AMO16" s="268"/>
      <c r="AMP16" s="268"/>
      <c r="AMQ16" s="268"/>
      <c r="AMR16" s="268"/>
      <c r="AMS16" s="268"/>
      <c r="AMT16" s="268"/>
      <c r="AMU16" s="268"/>
      <c r="AMV16" s="268"/>
      <c r="AMW16" s="268"/>
      <c r="AMX16" s="268"/>
      <c r="AMY16" s="268"/>
      <c r="AMZ16" s="268"/>
      <c r="ANA16" s="268"/>
      <c r="ANB16" s="268"/>
      <c r="ANC16" s="268"/>
      <c r="AND16" s="268"/>
      <c r="ANE16" s="268"/>
      <c r="ANF16" s="268"/>
      <c r="ANG16" s="268"/>
      <c r="ANH16" s="268"/>
      <c r="ANI16" s="268"/>
      <c r="ANJ16" s="268"/>
      <c r="ANK16" s="268"/>
      <c r="ANL16" s="268"/>
      <c r="ANM16" s="268"/>
      <c r="ANN16" s="268"/>
      <c r="ANO16" s="268"/>
      <c r="ANP16" s="268"/>
      <c r="ANQ16" s="268"/>
      <c r="ANR16" s="268"/>
      <c r="ANS16" s="268"/>
      <c r="ANT16" s="268"/>
      <c r="ANU16" s="268"/>
      <c r="ANV16" s="268"/>
      <c r="ANW16" s="268"/>
      <c r="ANX16" s="268"/>
      <c r="ANY16" s="268"/>
      <c r="ANZ16" s="268"/>
      <c r="AOA16" s="268"/>
      <c r="AOB16" s="268"/>
      <c r="AOC16" s="268"/>
      <c r="AOD16" s="268"/>
      <c r="AOE16" s="268"/>
      <c r="AOF16" s="268"/>
      <c r="AOG16" s="268"/>
      <c r="AOH16" s="268"/>
      <c r="AOI16" s="268"/>
      <c r="AOJ16" s="268"/>
      <c r="AOK16" s="268"/>
      <c r="AOL16" s="268"/>
      <c r="AOM16" s="268"/>
      <c r="AON16" s="268"/>
      <c r="AOO16" s="268"/>
      <c r="AOP16" s="268"/>
      <c r="AOQ16" s="268"/>
      <c r="AOR16" s="268"/>
      <c r="AOS16" s="268"/>
      <c r="AOT16" s="268"/>
      <c r="AOU16" s="268"/>
      <c r="AOV16" s="268"/>
      <c r="AOW16" s="268"/>
      <c r="AOX16" s="268"/>
      <c r="AOY16" s="268"/>
      <c r="AOZ16" s="268"/>
      <c r="APA16" s="268"/>
      <c r="APB16" s="268"/>
      <c r="APC16" s="268"/>
      <c r="APD16" s="268"/>
      <c r="APE16" s="268"/>
      <c r="APF16" s="268"/>
      <c r="APG16" s="268"/>
      <c r="APH16" s="268"/>
      <c r="API16" s="268"/>
      <c r="APJ16" s="268"/>
      <c r="APK16" s="268"/>
      <c r="APL16" s="268"/>
      <c r="APM16" s="268"/>
      <c r="APN16" s="268"/>
      <c r="APO16" s="268"/>
      <c r="APP16" s="268"/>
      <c r="APQ16" s="268"/>
      <c r="APR16" s="268"/>
      <c r="APS16" s="268"/>
      <c r="APT16" s="268"/>
      <c r="APU16" s="268"/>
      <c r="APV16" s="268"/>
      <c r="APW16" s="268"/>
      <c r="APX16" s="268"/>
      <c r="APY16" s="268"/>
      <c r="APZ16" s="268"/>
      <c r="AQA16" s="268"/>
      <c r="AQB16" s="268"/>
      <c r="AQC16" s="268"/>
      <c r="AQD16" s="268"/>
      <c r="AQE16" s="268"/>
      <c r="AQF16" s="268"/>
      <c r="AQG16" s="268"/>
      <c r="AQH16" s="268"/>
      <c r="AQI16" s="268"/>
      <c r="AQJ16" s="268"/>
      <c r="AQK16" s="268"/>
      <c r="AQL16" s="268"/>
      <c r="AQM16" s="268"/>
      <c r="AQN16" s="268"/>
      <c r="AQO16" s="268"/>
      <c r="AQP16" s="268"/>
      <c r="AQQ16" s="268"/>
      <c r="AQR16" s="268"/>
      <c r="AQS16" s="268"/>
      <c r="AQT16" s="268"/>
      <c r="AQU16" s="268"/>
      <c r="AQV16" s="268"/>
      <c r="AQW16" s="268"/>
      <c r="AQX16" s="268"/>
      <c r="AQY16" s="268"/>
      <c r="AQZ16" s="268"/>
      <c r="ARA16" s="268"/>
      <c r="ARB16" s="268"/>
      <c r="ARC16" s="268"/>
      <c r="ARD16" s="268"/>
      <c r="ARE16" s="268"/>
      <c r="ARF16" s="268"/>
      <c r="ARG16" s="268"/>
      <c r="ARH16" s="268"/>
      <c r="ARI16" s="268"/>
      <c r="ARJ16" s="268"/>
      <c r="ARK16" s="268"/>
      <c r="ARL16" s="268"/>
      <c r="ARM16" s="268"/>
      <c r="ARN16" s="268"/>
      <c r="ARO16" s="268"/>
      <c r="ARP16" s="268"/>
      <c r="ARQ16" s="268"/>
      <c r="ARR16" s="268"/>
      <c r="ARS16" s="268"/>
      <c r="ART16" s="268"/>
      <c r="ARU16" s="268"/>
      <c r="ARV16" s="268"/>
      <c r="ARW16" s="268"/>
      <c r="ARX16" s="268"/>
      <c r="ARY16" s="268"/>
      <c r="ARZ16" s="268"/>
      <c r="ASA16" s="268"/>
      <c r="ASB16" s="268"/>
      <c r="ASC16" s="268"/>
      <c r="ASD16" s="268"/>
      <c r="ASE16" s="268"/>
      <c r="ASF16" s="268"/>
      <c r="ASG16" s="268"/>
      <c r="ASH16" s="268"/>
      <c r="ASI16" s="268"/>
      <c r="ASJ16" s="268"/>
      <c r="ASK16" s="268"/>
      <c r="ASL16" s="268"/>
      <c r="ASM16" s="268"/>
      <c r="ASN16" s="268"/>
      <c r="ASO16" s="268"/>
      <c r="ASP16" s="268"/>
      <c r="ASQ16" s="268"/>
      <c r="ASR16" s="268"/>
      <c r="ASS16" s="268"/>
      <c r="AST16" s="268"/>
      <c r="ASU16" s="268"/>
      <c r="ASV16" s="268"/>
      <c r="ASW16" s="268"/>
      <c r="ASX16" s="268"/>
      <c r="ASY16" s="268"/>
      <c r="ASZ16" s="268"/>
      <c r="ATA16" s="268"/>
      <c r="ATB16" s="268"/>
      <c r="ATC16" s="268"/>
      <c r="ATD16" s="268"/>
      <c r="ATE16" s="268"/>
      <c r="ATF16" s="268"/>
      <c r="ATG16" s="268"/>
      <c r="ATH16" s="268"/>
      <c r="ATI16" s="268"/>
      <c r="ATJ16" s="268"/>
      <c r="ATK16" s="268"/>
      <c r="ATL16" s="268"/>
      <c r="ATM16" s="268"/>
      <c r="ATN16" s="268"/>
      <c r="ATO16" s="268"/>
      <c r="ATP16" s="268"/>
      <c r="ATQ16" s="268"/>
      <c r="ATR16" s="268"/>
      <c r="ATS16" s="268"/>
      <c r="ATT16" s="268"/>
      <c r="ATU16" s="268"/>
      <c r="ATV16" s="268"/>
      <c r="ATW16" s="268"/>
      <c r="ATX16" s="268"/>
      <c r="ATY16" s="268"/>
      <c r="ATZ16" s="268"/>
      <c r="AUA16" s="268"/>
      <c r="AUB16" s="268"/>
      <c r="AUC16" s="268"/>
      <c r="AUD16" s="268"/>
      <c r="AUE16" s="268"/>
      <c r="AUF16" s="268"/>
      <c r="AUG16" s="268"/>
      <c r="AUH16" s="268"/>
      <c r="AUI16" s="268"/>
      <c r="AUJ16" s="268"/>
      <c r="AUK16" s="268"/>
      <c r="AUL16" s="268"/>
      <c r="AUM16" s="268"/>
      <c r="AUN16" s="268"/>
      <c r="AUO16" s="268"/>
      <c r="AUP16" s="268"/>
      <c r="AUQ16" s="268"/>
      <c r="AUR16" s="268"/>
      <c r="AUS16" s="268"/>
      <c r="AUT16" s="268"/>
      <c r="AUU16" s="268"/>
      <c r="AUV16" s="268"/>
      <c r="AUW16" s="268"/>
      <c r="AUX16" s="268"/>
      <c r="AUY16" s="268"/>
      <c r="AUZ16" s="268"/>
      <c r="AVA16" s="268"/>
      <c r="AVB16" s="268"/>
      <c r="AVC16" s="268"/>
      <c r="AVD16" s="268"/>
      <c r="AVE16" s="268"/>
      <c r="AVF16" s="268"/>
      <c r="AVG16" s="268"/>
      <c r="AVH16" s="268"/>
      <c r="AVI16" s="268"/>
      <c r="AVJ16" s="268"/>
      <c r="AVK16" s="268"/>
      <c r="AVL16" s="268"/>
      <c r="AVM16" s="268"/>
      <c r="AVN16" s="268"/>
      <c r="AVO16" s="268"/>
      <c r="AVP16" s="268"/>
      <c r="AVQ16" s="268"/>
      <c r="AVR16" s="268"/>
      <c r="AVS16" s="268"/>
      <c r="AVT16" s="268"/>
      <c r="AVU16" s="268"/>
      <c r="AVV16" s="268"/>
      <c r="AVW16" s="268"/>
      <c r="AVX16" s="268"/>
      <c r="AVY16" s="268"/>
      <c r="AVZ16" s="268"/>
      <c r="AWA16" s="268"/>
      <c r="AWB16" s="268"/>
      <c r="AWC16" s="268"/>
      <c r="AWD16" s="268"/>
      <c r="AWE16" s="268"/>
      <c r="AWF16" s="268"/>
      <c r="AWG16" s="268"/>
      <c r="AWH16" s="268"/>
      <c r="AWI16" s="268"/>
      <c r="AWJ16" s="268"/>
      <c r="AWK16" s="268"/>
      <c r="AWL16" s="268"/>
      <c r="AWM16" s="268"/>
      <c r="AWN16" s="268"/>
      <c r="AWO16" s="268"/>
      <c r="AWP16" s="268"/>
      <c r="AWQ16" s="268"/>
      <c r="AWR16" s="268"/>
      <c r="AWS16" s="268"/>
      <c r="AWT16" s="268"/>
      <c r="AWU16" s="268"/>
      <c r="AWV16" s="268"/>
      <c r="AWW16" s="268"/>
      <c r="AWX16" s="268"/>
      <c r="AWY16" s="268"/>
      <c r="AWZ16" s="268"/>
      <c r="AXA16" s="268"/>
      <c r="AXB16" s="268"/>
      <c r="AXC16" s="268"/>
      <c r="AXD16" s="268"/>
      <c r="AXE16" s="268"/>
      <c r="AXF16" s="268"/>
      <c r="AXG16" s="268"/>
      <c r="AXH16" s="268"/>
      <c r="AXI16" s="268"/>
      <c r="AXJ16" s="268"/>
      <c r="AXK16" s="268"/>
      <c r="AXL16" s="268"/>
      <c r="AXM16" s="268"/>
      <c r="AXN16" s="268"/>
      <c r="AXO16" s="268"/>
      <c r="AXP16" s="268"/>
      <c r="AXQ16" s="268"/>
      <c r="AXR16" s="268"/>
      <c r="AXS16" s="268"/>
      <c r="AXT16" s="268"/>
      <c r="AXU16" s="268"/>
      <c r="AXV16" s="268"/>
      <c r="AXW16" s="268"/>
      <c r="AXX16" s="268"/>
      <c r="AXY16" s="268"/>
      <c r="AXZ16" s="268"/>
      <c r="AYA16" s="268"/>
      <c r="AYB16" s="268"/>
      <c r="AYC16" s="268"/>
      <c r="AYD16" s="268"/>
      <c r="AYE16" s="268"/>
      <c r="AYF16" s="268"/>
      <c r="AYG16" s="268"/>
      <c r="AYH16" s="268"/>
      <c r="AYI16" s="268"/>
      <c r="AYJ16" s="268"/>
      <c r="AYK16" s="268"/>
      <c r="AYL16" s="268"/>
      <c r="AYM16" s="268"/>
      <c r="AYN16" s="268"/>
      <c r="AYO16" s="268"/>
      <c r="AYP16" s="268"/>
      <c r="AYQ16" s="268"/>
      <c r="AYR16" s="268"/>
      <c r="AYS16" s="268"/>
      <c r="AYT16" s="268"/>
      <c r="AYU16" s="268"/>
      <c r="AYV16" s="268"/>
      <c r="AYW16" s="268"/>
      <c r="AYX16" s="268"/>
      <c r="AYY16" s="268"/>
      <c r="AYZ16" s="268"/>
      <c r="AZA16" s="268"/>
      <c r="AZB16" s="268"/>
      <c r="AZC16" s="268"/>
      <c r="AZD16" s="268"/>
      <c r="AZE16" s="268"/>
      <c r="AZF16" s="268"/>
      <c r="AZG16" s="268"/>
      <c r="AZH16" s="268"/>
      <c r="AZI16" s="268"/>
      <c r="AZJ16" s="268"/>
      <c r="AZK16" s="268"/>
      <c r="AZL16" s="268"/>
      <c r="AZM16" s="268"/>
      <c r="AZN16" s="268"/>
      <c r="AZO16" s="268"/>
      <c r="AZP16" s="268"/>
      <c r="AZQ16" s="268"/>
      <c r="AZR16" s="268"/>
      <c r="AZS16" s="268"/>
      <c r="AZT16" s="268"/>
      <c r="AZU16" s="268"/>
      <c r="AZV16" s="268"/>
      <c r="AZW16" s="268"/>
      <c r="AZX16" s="268"/>
      <c r="AZY16" s="268"/>
      <c r="AZZ16" s="268"/>
      <c r="BAA16" s="268"/>
      <c r="BAB16" s="268"/>
      <c r="BAC16" s="268"/>
      <c r="BAD16" s="268"/>
      <c r="BAE16" s="268"/>
      <c r="BAF16" s="268"/>
      <c r="BAG16" s="268"/>
      <c r="BAH16" s="268"/>
      <c r="BAI16" s="268"/>
      <c r="BAJ16" s="268"/>
      <c r="BAK16" s="268"/>
      <c r="BAL16" s="268"/>
      <c r="BAM16" s="268"/>
      <c r="BAN16" s="268"/>
      <c r="BAO16" s="268"/>
      <c r="BAP16" s="268"/>
      <c r="BAQ16" s="268"/>
      <c r="BAR16" s="268"/>
      <c r="BAS16" s="268"/>
      <c r="BAT16" s="268"/>
      <c r="BAU16" s="268"/>
      <c r="BAV16" s="268"/>
      <c r="BAW16" s="268"/>
      <c r="BAX16" s="268"/>
      <c r="BAY16" s="268"/>
      <c r="BAZ16" s="268"/>
      <c r="BBA16" s="268"/>
      <c r="BBB16" s="268"/>
      <c r="BBC16" s="268"/>
      <c r="BBD16" s="268"/>
      <c r="BBE16" s="268"/>
      <c r="BBF16" s="268"/>
      <c r="BBG16" s="268"/>
      <c r="BBH16" s="268"/>
      <c r="BBI16" s="268"/>
      <c r="BBJ16" s="268"/>
      <c r="BBK16" s="268"/>
      <c r="BBL16" s="268"/>
      <c r="BBM16" s="268"/>
      <c r="BBN16" s="268"/>
      <c r="BBO16" s="268"/>
      <c r="BBP16" s="268"/>
      <c r="BBQ16" s="268"/>
      <c r="BBR16" s="268"/>
      <c r="BBS16" s="268"/>
      <c r="BBT16" s="268"/>
      <c r="BBU16" s="268"/>
      <c r="BBV16" s="268"/>
      <c r="BBW16" s="268"/>
      <c r="BBX16" s="268"/>
      <c r="BBY16" s="268"/>
      <c r="BBZ16" s="268"/>
      <c r="BCA16" s="268"/>
      <c r="BCB16" s="268"/>
      <c r="BCC16" s="268"/>
      <c r="BCD16" s="268"/>
      <c r="BCE16" s="268"/>
      <c r="BCF16" s="268"/>
      <c r="BCG16" s="268"/>
      <c r="BCH16" s="268"/>
      <c r="BCI16" s="268"/>
      <c r="BCJ16" s="268"/>
      <c r="BCK16" s="268"/>
      <c r="BCL16" s="268"/>
      <c r="BCM16" s="268"/>
      <c r="BCN16" s="268"/>
      <c r="BCO16" s="268"/>
      <c r="BCP16" s="268"/>
      <c r="BCQ16" s="268"/>
      <c r="BCR16" s="268"/>
      <c r="BCS16" s="268"/>
      <c r="BCT16" s="268"/>
      <c r="BCU16" s="268"/>
      <c r="BCV16" s="268"/>
      <c r="BCW16" s="268"/>
      <c r="BCX16" s="268"/>
      <c r="BCY16" s="268"/>
      <c r="BCZ16" s="268"/>
      <c r="BDA16" s="268"/>
      <c r="BDB16" s="268"/>
      <c r="BDC16" s="268"/>
      <c r="BDD16" s="268"/>
      <c r="BDE16" s="268"/>
      <c r="BDF16" s="268"/>
      <c r="BDG16" s="268"/>
      <c r="BDH16" s="268"/>
      <c r="BDI16" s="268"/>
      <c r="BDJ16" s="268"/>
      <c r="BDK16" s="268"/>
      <c r="BDL16" s="268"/>
      <c r="BDM16" s="268"/>
      <c r="BDN16" s="268"/>
      <c r="BDO16" s="268"/>
      <c r="BDP16" s="268"/>
      <c r="BDQ16" s="268"/>
      <c r="BDR16" s="268"/>
      <c r="BDS16" s="268"/>
      <c r="BDT16" s="268"/>
      <c r="BDU16" s="268"/>
      <c r="BDV16" s="268"/>
      <c r="BDW16" s="268"/>
      <c r="BDX16" s="268"/>
      <c r="BDY16" s="268"/>
      <c r="BDZ16" s="268"/>
      <c r="BEA16" s="268"/>
      <c r="BEB16" s="268"/>
      <c r="BEC16" s="268"/>
      <c r="BED16" s="268"/>
      <c r="BEE16" s="268"/>
      <c r="BEF16" s="268"/>
      <c r="BEG16" s="268"/>
      <c r="BEH16" s="268"/>
      <c r="BEI16" s="268"/>
      <c r="BEJ16" s="268"/>
      <c r="BEK16" s="268"/>
      <c r="BEL16" s="268"/>
      <c r="BEM16" s="268"/>
      <c r="BEN16" s="268"/>
      <c r="BEO16" s="268"/>
      <c r="BEP16" s="268"/>
      <c r="BEQ16" s="268"/>
      <c r="BER16" s="268"/>
      <c r="BES16" s="268"/>
      <c r="BET16" s="268"/>
      <c r="BEU16" s="268"/>
      <c r="BEV16" s="268"/>
      <c r="BEW16" s="268"/>
      <c r="BEX16" s="268"/>
      <c r="BEY16" s="268"/>
      <c r="BEZ16" s="268"/>
      <c r="BFA16" s="268"/>
      <c r="BFB16" s="268"/>
      <c r="BFC16" s="268"/>
      <c r="BFD16" s="268"/>
      <c r="BFE16" s="268"/>
      <c r="BFF16" s="268"/>
      <c r="BFG16" s="268"/>
      <c r="BFH16" s="268"/>
      <c r="BFI16" s="268"/>
      <c r="BFJ16" s="268"/>
      <c r="BFK16" s="268"/>
      <c r="BFL16" s="268"/>
      <c r="BFM16" s="268"/>
      <c r="BFN16" s="268"/>
      <c r="BFO16" s="268"/>
      <c r="BFP16" s="268"/>
      <c r="BFQ16" s="268"/>
      <c r="BFR16" s="268"/>
      <c r="BFS16" s="268"/>
      <c r="BFT16" s="268"/>
      <c r="BFU16" s="268"/>
      <c r="BFV16" s="268"/>
      <c r="BFW16" s="268"/>
      <c r="BFX16" s="268"/>
      <c r="BFY16" s="268"/>
      <c r="BFZ16" s="268"/>
      <c r="BGA16" s="268"/>
      <c r="BGB16" s="268"/>
      <c r="BGC16" s="268"/>
      <c r="BGD16" s="268"/>
      <c r="BGE16" s="268"/>
      <c r="BGF16" s="268"/>
      <c r="BGG16" s="268"/>
      <c r="BGH16" s="268"/>
      <c r="BGI16" s="268"/>
      <c r="BGJ16" s="268"/>
      <c r="BGK16" s="268"/>
      <c r="BGL16" s="268"/>
      <c r="BGM16" s="268"/>
      <c r="BGN16" s="268"/>
      <c r="BGO16" s="268"/>
      <c r="BGP16" s="268"/>
      <c r="BGQ16" s="268"/>
    </row>
    <row r="17" spans="1:1551" s="299" customFormat="1" x14ac:dyDescent="0.35">
      <c r="A17" s="697"/>
      <c r="B17" s="274">
        <v>2024</v>
      </c>
      <c r="C17" s="300">
        <v>53296</v>
      </c>
      <c r="D17" s="301">
        <v>9.1999999999999993</v>
      </c>
      <c r="E17" s="737">
        <v>90.3</v>
      </c>
      <c r="F17" s="737"/>
      <c r="G17" s="302">
        <v>0.01</v>
      </c>
      <c r="H17" s="301">
        <v>0.4</v>
      </c>
      <c r="I17" s="303">
        <v>49460</v>
      </c>
      <c r="J17" s="737">
        <v>100</v>
      </c>
      <c r="K17" s="737"/>
      <c r="L17" s="301">
        <v>0</v>
      </c>
      <c r="M17" s="301">
        <v>0</v>
      </c>
      <c r="N17" s="304">
        <v>3531.98</v>
      </c>
      <c r="O17" s="279">
        <v>100</v>
      </c>
      <c r="P17" s="305">
        <v>0</v>
      </c>
      <c r="Q17" s="305">
        <v>0</v>
      </c>
      <c r="R17" s="306">
        <v>1702.71</v>
      </c>
      <c r="S17" s="307">
        <v>100</v>
      </c>
      <c r="T17" s="307">
        <v>0</v>
      </c>
      <c r="U17" s="307">
        <v>0</v>
      </c>
      <c r="V17" s="303">
        <v>10491.5</v>
      </c>
      <c r="W17" s="301">
        <v>90</v>
      </c>
      <c r="X17" s="302">
        <v>0.53</v>
      </c>
      <c r="Y17" s="268"/>
      <c r="Z17" s="268"/>
      <c r="AA17" s="268"/>
      <c r="AB17" s="268"/>
      <c r="AC17" s="268"/>
      <c r="AD17" s="268"/>
      <c r="AE17" s="268"/>
      <c r="AF17" s="268"/>
      <c r="AG17" s="268"/>
      <c r="AH17" s="268"/>
      <c r="AI17" s="268"/>
      <c r="AJ17" s="268"/>
      <c r="AK17" s="268"/>
      <c r="AL17" s="268"/>
      <c r="AM17" s="268"/>
      <c r="AN17" s="268"/>
      <c r="AO17" s="268"/>
      <c r="AP17" s="268"/>
      <c r="AQ17" s="268"/>
      <c r="AR17" s="268"/>
      <c r="AS17" s="268"/>
      <c r="AT17" s="268"/>
      <c r="AU17" s="268"/>
      <c r="AV17" s="268"/>
      <c r="AW17" s="268"/>
      <c r="AX17" s="268"/>
      <c r="AY17" s="268"/>
      <c r="AZ17" s="268"/>
      <c r="BA17" s="268"/>
      <c r="BB17" s="268"/>
      <c r="BC17" s="268"/>
      <c r="BD17" s="268"/>
      <c r="BE17" s="268"/>
      <c r="BF17" s="268"/>
      <c r="BG17" s="268"/>
      <c r="BH17" s="268"/>
      <c r="BI17" s="268"/>
      <c r="BJ17" s="268"/>
      <c r="BK17" s="268"/>
      <c r="BL17" s="268"/>
      <c r="BM17" s="268"/>
      <c r="BN17" s="268"/>
      <c r="BO17" s="268"/>
      <c r="BP17" s="268"/>
      <c r="BQ17" s="268"/>
      <c r="BR17" s="268"/>
      <c r="BS17" s="268"/>
      <c r="BT17" s="268"/>
      <c r="BU17" s="268"/>
      <c r="BV17" s="268"/>
      <c r="BW17" s="268"/>
      <c r="BX17" s="268"/>
      <c r="BY17" s="268"/>
      <c r="BZ17" s="268"/>
      <c r="CA17" s="268"/>
      <c r="CB17" s="268"/>
      <c r="CC17" s="268"/>
      <c r="CD17" s="268"/>
      <c r="CE17" s="268"/>
      <c r="CF17" s="268"/>
      <c r="CG17" s="268"/>
      <c r="CH17" s="268"/>
      <c r="CI17" s="268"/>
      <c r="CJ17" s="268"/>
      <c r="CK17" s="268"/>
      <c r="CL17" s="268"/>
      <c r="CM17" s="268"/>
      <c r="CN17" s="268"/>
      <c r="CO17" s="268"/>
      <c r="CP17" s="268"/>
      <c r="CQ17" s="268"/>
      <c r="CR17" s="268"/>
      <c r="CS17" s="268"/>
      <c r="CT17" s="268"/>
      <c r="CU17" s="268"/>
      <c r="CV17" s="268"/>
      <c r="CW17" s="268"/>
      <c r="CX17" s="268"/>
      <c r="CY17" s="268"/>
      <c r="CZ17" s="268"/>
      <c r="DA17" s="268"/>
      <c r="DB17" s="268"/>
      <c r="DC17" s="268"/>
      <c r="DD17" s="268"/>
      <c r="DE17" s="268"/>
      <c r="DF17" s="268"/>
      <c r="DG17" s="268"/>
      <c r="DH17" s="268"/>
      <c r="DI17" s="268"/>
      <c r="DJ17" s="268"/>
      <c r="DK17" s="268"/>
      <c r="DL17" s="268"/>
      <c r="DM17" s="268"/>
      <c r="DN17" s="268"/>
      <c r="DO17" s="268"/>
      <c r="DP17" s="268"/>
      <c r="DQ17" s="268"/>
      <c r="DR17" s="268"/>
      <c r="DS17" s="268"/>
      <c r="DT17" s="268"/>
      <c r="DU17" s="268"/>
      <c r="DV17" s="268"/>
      <c r="DW17" s="268"/>
      <c r="DX17" s="268"/>
      <c r="DY17" s="268"/>
      <c r="DZ17" s="268"/>
      <c r="EA17" s="268"/>
      <c r="EB17" s="268"/>
      <c r="EC17" s="268"/>
      <c r="ED17" s="268"/>
      <c r="EE17" s="268"/>
      <c r="EF17" s="268"/>
      <c r="EG17" s="268"/>
      <c r="EH17" s="268"/>
      <c r="EI17" s="268"/>
      <c r="EJ17" s="268"/>
      <c r="EK17" s="268"/>
      <c r="EL17" s="268"/>
      <c r="EM17" s="268"/>
      <c r="EN17" s="268"/>
      <c r="EO17" s="268"/>
      <c r="EP17" s="268"/>
      <c r="EQ17" s="268"/>
      <c r="ER17" s="268"/>
      <c r="ES17" s="268"/>
      <c r="ET17" s="268"/>
      <c r="EU17" s="268"/>
      <c r="EV17" s="268"/>
      <c r="EW17" s="268"/>
      <c r="EX17" s="268"/>
      <c r="EY17" s="268"/>
      <c r="EZ17" s="268"/>
      <c r="FA17" s="268"/>
      <c r="FB17" s="268"/>
      <c r="FC17" s="268"/>
      <c r="FD17" s="268"/>
      <c r="FE17" s="268"/>
      <c r="FF17" s="268"/>
      <c r="FG17" s="268"/>
      <c r="FH17" s="268"/>
      <c r="FI17" s="268"/>
      <c r="FJ17" s="268"/>
      <c r="FK17" s="268"/>
      <c r="FL17" s="268"/>
      <c r="FM17" s="268"/>
      <c r="FN17" s="268"/>
      <c r="FO17" s="268"/>
      <c r="FP17" s="268"/>
      <c r="FQ17" s="268"/>
      <c r="FR17" s="268"/>
      <c r="FS17" s="268"/>
      <c r="FT17" s="268"/>
      <c r="FU17" s="268"/>
      <c r="FV17" s="268"/>
      <c r="FW17" s="268"/>
      <c r="FX17" s="268"/>
      <c r="FY17" s="268"/>
      <c r="FZ17" s="268"/>
      <c r="GA17" s="268"/>
      <c r="GB17" s="268"/>
      <c r="GC17" s="268"/>
      <c r="GD17" s="268"/>
      <c r="GE17" s="268"/>
      <c r="GF17" s="268"/>
      <c r="GG17" s="268"/>
      <c r="GH17" s="268"/>
      <c r="GI17" s="268"/>
      <c r="GJ17" s="268"/>
      <c r="GK17" s="268"/>
      <c r="GL17" s="268"/>
      <c r="GM17" s="268"/>
      <c r="GN17" s="268"/>
      <c r="GO17" s="268"/>
      <c r="GP17" s="268"/>
      <c r="GQ17" s="268"/>
      <c r="GR17" s="268"/>
      <c r="GS17" s="268"/>
      <c r="GT17" s="268"/>
      <c r="GU17" s="268"/>
      <c r="GV17" s="268"/>
      <c r="GW17" s="268"/>
      <c r="GX17" s="268"/>
      <c r="GY17" s="268"/>
      <c r="GZ17" s="268"/>
      <c r="HA17" s="268"/>
      <c r="HB17" s="268"/>
      <c r="HC17" s="268"/>
      <c r="HD17" s="268"/>
      <c r="HE17" s="268"/>
      <c r="HF17" s="268"/>
      <c r="HG17" s="268"/>
      <c r="HH17" s="268"/>
      <c r="HI17" s="268"/>
      <c r="HJ17" s="268"/>
      <c r="HK17" s="268"/>
      <c r="HL17" s="268"/>
      <c r="HM17" s="268"/>
      <c r="HN17" s="268"/>
      <c r="HO17" s="268"/>
      <c r="HP17" s="268"/>
      <c r="HQ17" s="268"/>
      <c r="HR17" s="268"/>
      <c r="HS17" s="268"/>
      <c r="HT17" s="268"/>
      <c r="HU17" s="268"/>
      <c r="HV17" s="268"/>
      <c r="HW17" s="268"/>
      <c r="HX17" s="268"/>
      <c r="HY17" s="268"/>
      <c r="HZ17" s="268"/>
      <c r="IA17" s="268"/>
      <c r="IB17" s="268"/>
      <c r="IC17" s="268"/>
      <c r="ID17" s="268"/>
      <c r="IE17" s="268"/>
      <c r="IF17" s="268"/>
      <c r="IG17" s="268"/>
      <c r="IH17" s="268"/>
      <c r="II17" s="268"/>
      <c r="IJ17" s="268"/>
      <c r="IK17" s="268"/>
      <c r="IL17" s="268"/>
      <c r="IM17" s="268"/>
      <c r="IN17" s="268"/>
      <c r="IO17" s="268"/>
      <c r="IP17" s="268"/>
      <c r="IQ17" s="268"/>
      <c r="IR17" s="268"/>
      <c r="IS17" s="268"/>
      <c r="IT17" s="268"/>
      <c r="IU17" s="268"/>
      <c r="IV17" s="268"/>
      <c r="IW17" s="268"/>
      <c r="IX17" s="268"/>
      <c r="IY17" s="268"/>
      <c r="IZ17" s="268"/>
      <c r="JA17" s="268"/>
      <c r="JB17" s="268"/>
      <c r="JC17" s="268"/>
      <c r="JD17" s="268"/>
      <c r="JE17" s="268"/>
      <c r="JF17" s="268"/>
      <c r="JG17" s="268"/>
      <c r="JH17" s="268"/>
      <c r="JI17" s="268"/>
      <c r="JJ17" s="268"/>
      <c r="JK17" s="268"/>
      <c r="JL17" s="268"/>
      <c r="JM17" s="268"/>
      <c r="JN17" s="268"/>
      <c r="JO17" s="268"/>
      <c r="JP17" s="268"/>
      <c r="JQ17" s="268"/>
      <c r="JR17" s="268"/>
      <c r="JS17" s="268"/>
      <c r="JT17" s="268"/>
      <c r="JU17" s="268"/>
      <c r="JV17" s="268"/>
      <c r="JW17" s="268"/>
      <c r="JX17" s="268"/>
      <c r="JY17" s="268"/>
      <c r="JZ17" s="268"/>
      <c r="KA17" s="268"/>
      <c r="KB17" s="268"/>
      <c r="KC17" s="268"/>
      <c r="KD17" s="268"/>
      <c r="KE17" s="268"/>
      <c r="KF17" s="268"/>
      <c r="KG17" s="268"/>
      <c r="KH17" s="268"/>
      <c r="KI17" s="268"/>
      <c r="KJ17" s="268"/>
      <c r="KK17" s="268"/>
      <c r="KL17" s="268"/>
      <c r="KM17" s="268"/>
      <c r="KN17" s="268"/>
      <c r="KO17" s="268"/>
      <c r="KP17" s="268"/>
      <c r="KQ17" s="268"/>
      <c r="KR17" s="268"/>
      <c r="KS17" s="268"/>
      <c r="KT17" s="268"/>
      <c r="KU17" s="268"/>
      <c r="KV17" s="268"/>
      <c r="KW17" s="268"/>
      <c r="KX17" s="268"/>
      <c r="KY17" s="268"/>
      <c r="KZ17" s="268"/>
      <c r="LA17" s="268"/>
      <c r="LB17" s="268"/>
      <c r="LC17" s="268"/>
      <c r="LD17" s="268"/>
      <c r="LE17" s="268"/>
      <c r="LF17" s="268"/>
      <c r="LG17" s="268"/>
      <c r="LH17" s="268"/>
      <c r="LI17" s="268"/>
      <c r="LJ17" s="268"/>
      <c r="LK17" s="268"/>
      <c r="LL17" s="268"/>
      <c r="LM17" s="268"/>
      <c r="LN17" s="268"/>
      <c r="LO17" s="268"/>
      <c r="LP17" s="268"/>
      <c r="LQ17" s="268"/>
      <c r="LR17" s="268"/>
      <c r="LS17" s="268"/>
      <c r="LT17" s="268"/>
      <c r="LU17" s="268"/>
      <c r="LV17" s="268"/>
      <c r="LW17" s="268"/>
      <c r="LX17" s="268"/>
      <c r="LY17" s="268"/>
      <c r="LZ17" s="268"/>
      <c r="MA17" s="268"/>
      <c r="MB17" s="268"/>
      <c r="MC17" s="268"/>
      <c r="MD17" s="268"/>
      <c r="ME17" s="268"/>
      <c r="MF17" s="268"/>
      <c r="MG17" s="268"/>
      <c r="MH17" s="268"/>
      <c r="MI17" s="268"/>
      <c r="MJ17" s="268"/>
      <c r="MK17" s="268"/>
      <c r="ML17" s="268"/>
      <c r="MM17" s="268"/>
      <c r="MN17" s="268"/>
      <c r="MO17" s="268"/>
      <c r="MP17" s="268"/>
      <c r="MQ17" s="268"/>
      <c r="MR17" s="268"/>
      <c r="MS17" s="268"/>
      <c r="MT17" s="268"/>
      <c r="MU17" s="268"/>
      <c r="MV17" s="268"/>
      <c r="MW17" s="268"/>
      <c r="MX17" s="268"/>
      <c r="MY17" s="268"/>
      <c r="MZ17" s="268"/>
      <c r="NA17" s="268"/>
      <c r="NB17" s="268"/>
      <c r="NC17" s="268"/>
      <c r="ND17" s="268"/>
      <c r="NE17" s="268"/>
      <c r="NF17" s="268"/>
      <c r="NG17" s="268"/>
      <c r="NH17" s="268"/>
      <c r="NI17" s="268"/>
      <c r="NJ17" s="268"/>
      <c r="NK17" s="268"/>
      <c r="NL17" s="268"/>
      <c r="NM17" s="268"/>
      <c r="NN17" s="268"/>
      <c r="NO17" s="268"/>
      <c r="NP17" s="268"/>
      <c r="NQ17" s="268"/>
      <c r="NR17" s="268"/>
      <c r="NS17" s="268"/>
      <c r="NT17" s="268"/>
      <c r="NU17" s="268"/>
      <c r="NV17" s="268"/>
      <c r="NW17" s="268"/>
      <c r="NX17" s="268"/>
      <c r="NY17" s="268"/>
      <c r="NZ17" s="268"/>
      <c r="OA17" s="268"/>
      <c r="OB17" s="268"/>
      <c r="OC17" s="268"/>
      <c r="OD17" s="268"/>
      <c r="OE17" s="268"/>
      <c r="OF17" s="268"/>
      <c r="OG17" s="268"/>
      <c r="OH17" s="268"/>
      <c r="OI17" s="268"/>
      <c r="OJ17" s="268"/>
      <c r="OK17" s="268"/>
      <c r="OL17" s="268"/>
      <c r="OM17" s="268"/>
      <c r="ON17" s="268"/>
      <c r="OO17" s="268"/>
      <c r="OP17" s="268"/>
      <c r="OQ17" s="268"/>
      <c r="OR17" s="268"/>
      <c r="OS17" s="268"/>
      <c r="OT17" s="268"/>
      <c r="OU17" s="268"/>
      <c r="OV17" s="268"/>
      <c r="OW17" s="268"/>
      <c r="OX17" s="268"/>
      <c r="OY17" s="268"/>
      <c r="OZ17" s="268"/>
      <c r="PA17" s="268"/>
      <c r="PB17" s="268"/>
      <c r="PC17" s="268"/>
      <c r="PD17" s="268"/>
      <c r="PE17" s="268"/>
      <c r="PF17" s="268"/>
      <c r="PG17" s="268"/>
      <c r="PH17" s="268"/>
      <c r="PI17" s="268"/>
      <c r="PJ17" s="268"/>
      <c r="PK17" s="268"/>
      <c r="PL17" s="268"/>
      <c r="PM17" s="268"/>
      <c r="PN17" s="268"/>
      <c r="PO17" s="268"/>
      <c r="PP17" s="268"/>
      <c r="PQ17" s="268"/>
      <c r="PR17" s="268"/>
      <c r="PS17" s="268"/>
      <c r="PT17" s="268"/>
      <c r="PU17" s="268"/>
      <c r="PV17" s="268"/>
      <c r="PW17" s="268"/>
      <c r="PX17" s="268"/>
      <c r="PY17" s="268"/>
      <c r="PZ17" s="268"/>
      <c r="QA17" s="268"/>
      <c r="QB17" s="268"/>
      <c r="QC17" s="268"/>
      <c r="QD17" s="268"/>
      <c r="QE17" s="268"/>
      <c r="QF17" s="268"/>
      <c r="QG17" s="268"/>
      <c r="QH17" s="268"/>
      <c r="QI17" s="268"/>
      <c r="QJ17" s="268"/>
      <c r="QK17" s="268"/>
      <c r="QL17" s="268"/>
      <c r="QM17" s="268"/>
      <c r="QN17" s="268"/>
      <c r="QO17" s="268"/>
      <c r="QP17" s="268"/>
      <c r="QQ17" s="268"/>
      <c r="QR17" s="268"/>
      <c r="QS17" s="268"/>
      <c r="QT17" s="268"/>
      <c r="QU17" s="268"/>
      <c r="QV17" s="268"/>
      <c r="QW17" s="268"/>
      <c r="QX17" s="268"/>
      <c r="QY17" s="268"/>
      <c r="QZ17" s="268"/>
      <c r="RA17" s="268"/>
      <c r="RB17" s="268"/>
      <c r="RC17" s="268"/>
      <c r="RD17" s="268"/>
      <c r="RE17" s="268"/>
      <c r="RF17" s="268"/>
      <c r="RG17" s="268"/>
      <c r="RH17" s="268"/>
      <c r="RI17" s="268"/>
      <c r="RJ17" s="268"/>
      <c r="RK17" s="268"/>
      <c r="RL17" s="268"/>
      <c r="RM17" s="268"/>
      <c r="RN17" s="268"/>
      <c r="RO17" s="268"/>
      <c r="RP17" s="268"/>
      <c r="RQ17" s="268"/>
      <c r="RR17" s="268"/>
      <c r="RS17" s="268"/>
      <c r="RT17" s="268"/>
      <c r="RU17" s="268"/>
      <c r="RV17" s="268"/>
      <c r="RW17" s="268"/>
      <c r="RX17" s="268"/>
      <c r="RY17" s="268"/>
      <c r="RZ17" s="268"/>
      <c r="SA17" s="268"/>
      <c r="SB17" s="268"/>
      <c r="SC17" s="268"/>
      <c r="SD17" s="268"/>
      <c r="SE17" s="268"/>
      <c r="SF17" s="268"/>
      <c r="SG17" s="268"/>
      <c r="SH17" s="268"/>
      <c r="SI17" s="268"/>
      <c r="SJ17" s="268"/>
      <c r="SK17" s="268"/>
      <c r="SL17" s="268"/>
      <c r="SM17" s="268"/>
      <c r="SN17" s="268"/>
      <c r="SO17" s="268"/>
      <c r="SP17" s="268"/>
      <c r="SQ17" s="268"/>
      <c r="SR17" s="268"/>
      <c r="SS17" s="268"/>
      <c r="ST17" s="268"/>
      <c r="SU17" s="268"/>
      <c r="SV17" s="268"/>
      <c r="SW17" s="268"/>
      <c r="SX17" s="268"/>
      <c r="SY17" s="268"/>
      <c r="SZ17" s="268"/>
      <c r="TA17" s="268"/>
      <c r="TB17" s="268"/>
      <c r="TC17" s="268"/>
      <c r="TD17" s="268"/>
      <c r="TE17" s="268"/>
      <c r="TF17" s="268"/>
      <c r="TG17" s="268"/>
      <c r="TH17" s="268"/>
      <c r="TI17" s="268"/>
      <c r="TJ17" s="268"/>
      <c r="TK17" s="268"/>
      <c r="TL17" s="268"/>
      <c r="TM17" s="268"/>
      <c r="TN17" s="268"/>
      <c r="TO17" s="268"/>
      <c r="TP17" s="268"/>
      <c r="TQ17" s="268"/>
      <c r="TR17" s="268"/>
      <c r="TS17" s="268"/>
      <c r="TT17" s="268"/>
      <c r="TU17" s="268"/>
      <c r="TV17" s="268"/>
      <c r="TW17" s="268"/>
      <c r="TX17" s="268"/>
      <c r="TY17" s="268"/>
      <c r="TZ17" s="268"/>
      <c r="UA17" s="268"/>
      <c r="UB17" s="268"/>
      <c r="UC17" s="268"/>
      <c r="UD17" s="268"/>
      <c r="UE17" s="268"/>
      <c r="UF17" s="268"/>
      <c r="UG17" s="268"/>
      <c r="UH17" s="268"/>
      <c r="UI17" s="268"/>
      <c r="UJ17" s="268"/>
      <c r="UK17" s="268"/>
      <c r="UL17" s="268"/>
      <c r="UM17" s="268"/>
      <c r="UN17" s="268"/>
      <c r="UO17" s="268"/>
      <c r="UP17" s="268"/>
      <c r="UQ17" s="268"/>
      <c r="UR17" s="268"/>
      <c r="US17" s="268"/>
      <c r="UT17" s="268"/>
      <c r="UU17" s="268"/>
      <c r="UV17" s="268"/>
      <c r="UW17" s="268"/>
      <c r="UX17" s="268"/>
      <c r="UY17" s="268"/>
      <c r="UZ17" s="268"/>
      <c r="VA17" s="268"/>
      <c r="VB17" s="268"/>
      <c r="VC17" s="268"/>
      <c r="VD17" s="268"/>
      <c r="VE17" s="268"/>
      <c r="VF17" s="268"/>
      <c r="VG17" s="268"/>
      <c r="VH17" s="268"/>
      <c r="VI17" s="268"/>
      <c r="VJ17" s="268"/>
      <c r="VK17" s="268"/>
      <c r="VL17" s="268"/>
      <c r="VM17" s="268"/>
      <c r="VN17" s="268"/>
      <c r="VO17" s="268"/>
      <c r="VP17" s="268"/>
      <c r="VQ17" s="268"/>
      <c r="VR17" s="268"/>
      <c r="VS17" s="268"/>
      <c r="VT17" s="268"/>
      <c r="VU17" s="268"/>
      <c r="VV17" s="268"/>
      <c r="VW17" s="268"/>
      <c r="VX17" s="268"/>
      <c r="VY17" s="268"/>
      <c r="VZ17" s="268"/>
      <c r="WA17" s="268"/>
      <c r="WB17" s="268"/>
      <c r="WC17" s="268"/>
      <c r="WD17" s="268"/>
      <c r="WE17" s="268"/>
      <c r="WF17" s="268"/>
      <c r="WG17" s="268"/>
      <c r="WH17" s="268"/>
      <c r="WI17" s="268"/>
      <c r="WJ17" s="268"/>
      <c r="WK17" s="268"/>
      <c r="WL17" s="268"/>
      <c r="WM17" s="268"/>
      <c r="WN17" s="268"/>
      <c r="WO17" s="268"/>
      <c r="WP17" s="268"/>
      <c r="WQ17" s="268"/>
      <c r="WR17" s="268"/>
      <c r="WS17" s="268"/>
      <c r="WT17" s="268"/>
      <c r="WU17" s="268"/>
      <c r="WV17" s="268"/>
      <c r="WW17" s="268"/>
      <c r="WX17" s="268"/>
      <c r="WY17" s="268"/>
      <c r="WZ17" s="268"/>
      <c r="XA17" s="268"/>
      <c r="XB17" s="268"/>
      <c r="XC17" s="268"/>
      <c r="XD17" s="268"/>
      <c r="XE17" s="268"/>
      <c r="XF17" s="268"/>
      <c r="XG17" s="268"/>
      <c r="XH17" s="268"/>
      <c r="XI17" s="268"/>
      <c r="XJ17" s="268"/>
      <c r="XK17" s="268"/>
      <c r="XL17" s="268"/>
      <c r="XM17" s="268"/>
      <c r="XN17" s="268"/>
      <c r="XO17" s="268"/>
      <c r="XP17" s="268"/>
      <c r="XQ17" s="268"/>
      <c r="XR17" s="268"/>
      <c r="XS17" s="268"/>
      <c r="XT17" s="268"/>
      <c r="XU17" s="268"/>
      <c r="XV17" s="268"/>
      <c r="XW17" s="268"/>
      <c r="XX17" s="268"/>
      <c r="XY17" s="268"/>
      <c r="XZ17" s="268"/>
      <c r="YA17" s="268"/>
      <c r="YB17" s="268"/>
      <c r="YC17" s="268"/>
      <c r="YD17" s="268"/>
      <c r="YE17" s="268"/>
      <c r="YF17" s="268"/>
      <c r="YG17" s="268"/>
      <c r="YH17" s="268"/>
      <c r="YI17" s="268"/>
      <c r="YJ17" s="268"/>
      <c r="YK17" s="268"/>
      <c r="YL17" s="268"/>
      <c r="YM17" s="268"/>
      <c r="YN17" s="268"/>
      <c r="YO17" s="268"/>
      <c r="YP17" s="268"/>
      <c r="YQ17" s="268"/>
      <c r="YR17" s="268"/>
      <c r="YS17" s="268"/>
      <c r="YT17" s="268"/>
      <c r="YU17" s="268"/>
      <c r="YV17" s="268"/>
      <c r="YW17" s="268"/>
      <c r="YX17" s="268"/>
      <c r="YY17" s="268"/>
      <c r="YZ17" s="268"/>
      <c r="ZA17" s="268"/>
      <c r="ZB17" s="268"/>
      <c r="ZC17" s="268"/>
      <c r="ZD17" s="268"/>
      <c r="ZE17" s="268"/>
      <c r="ZF17" s="268"/>
      <c r="ZG17" s="268"/>
      <c r="ZH17" s="268"/>
      <c r="ZI17" s="268"/>
      <c r="ZJ17" s="268"/>
      <c r="ZK17" s="268"/>
      <c r="ZL17" s="268"/>
      <c r="ZM17" s="268"/>
      <c r="ZN17" s="268"/>
      <c r="ZO17" s="268"/>
      <c r="ZP17" s="268"/>
      <c r="ZQ17" s="268"/>
      <c r="ZR17" s="268"/>
      <c r="ZS17" s="268"/>
      <c r="ZT17" s="268"/>
      <c r="ZU17" s="268"/>
      <c r="ZV17" s="268"/>
      <c r="ZW17" s="268"/>
      <c r="ZX17" s="268"/>
      <c r="ZY17" s="268"/>
      <c r="ZZ17" s="268"/>
      <c r="AAA17" s="268"/>
      <c r="AAB17" s="268"/>
      <c r="AAC17" s="268"/>
      <c r="AAD17" s="268"/>
      <c r="AAE17" s="268"/>
      <c r="AAF17" s="268"/>
      <c r="AAG17" s="268"/>
      <c r="AAH17" s="268"/>
      <c r="AAI17" s="268"/>
      <c r="AAJ17" s="268"/>
      <c r="AAK17" s="268"/>
      <c r="AAL17" s="268"/>
      <c r="AAM17" s="268"/>
      <c r="AAN17" s="268"/>
      <c r="AAO17" s="268"/>
      <c r="AAP17" s="268"/>
      <c r="AAQ17" s="268"/>
      <c r="AAR17" s="268"/>
      <c r="AAS17" s="268"/>
      <c r="AAT17" s="268"/>
      <c r="AAU17" s="268"/>
      <c r="AAV17" s="268"/>
      <c r="AAW17" s="268"/>
      <c r="AAX17" s="268"/>
      <c r="AAY17" s="268"/>
      <c r="AAZ17" s="268"/>
      <c r="ABA17" s="268"/>
      <c r="ABB17" s="268"/>
      <c r="ABC17" s="268"/>
      <c r="ABD17" s="268"/>
      <c r="ABE17" s="268"/>
      <c r="ABF17" s="268"/>
      <c r="ABG17" s="268"/>
      <c r="ABH17" s="268"/>
      <c r="ABI17" s="268"/>
      <c r="ABJ17" s="268"/>
      <c r="ABK17" s="268"/>
      <c r="ABL17" s="268"/>
      <c r="ABM17" s="268"/>
      <c r="ABN17" s="268"/>
      <c r="ABO17" s="268"/>
      <c r="ABP17" s="268"/>
      <c r="ABQ17" s="268"/>
      <c r="ABR17" s="268"/>
      <c r="ABS17" s="268"/>
      <c r="ABT17" s="268"/>
      <c r="ABU17" s="268"/>
      <c r="ABV17" s="268"/>
      <c r="ABW17" s="268"/>
      <c r="ABX17" s="268"/>
      <c r="ABY17" s="268"/>
      <c r="ABZ17" s="268"/>
      <c r="ACA17" s="268"/>
      <c r="ACB17" s="268"/>
      <c r="ACC17" s="268"/>
      <c r="ACD17" s="268"/>
      <c r="ACE17" s="268"/>
      <c r="ACF17" s="268"/>
      <c r="ACG17" s="268"/>
      <c r="ACH17" s="268"/>
      <c r="ACI17" s="268"/>
      <c r="ACJ17" s="268"/>
      <c r="ACK17" s="268"/>
      <c r="ACL17" s="268"/>
      <c r="ACM17" s="268"/>
      <c r="ACN17" s="268"/>
      <c r="ACO17" s="268"/>
      <c r="ACP17" s="268"/>
      <c r="ACQ17" s="268"/>
      <c r="ACR17" s="268"/>
      <c r="ACS17" s="268"/>
      <c r="ACT17" s="268"/>
      <c r="ACU17" s="268"/>
      <c r="ACV17" s="268"/>
      <c r="ACW17" s="268"/>
      <c r="ACX17" s="268"/>
      <c r="ACY17" s="268"/>
      <c r="ACZ17" s="268"/>
      <c r="ADA17" s="268"/>
      <c r="ADB17" s="268"/>
      <c r="ADC17" s="268"/>
      <c r="ADD17" s="268"/>
      <c r="ADE17" s="268"/>
      <c r="ADF17" s="268"/>
      <c r="ADG17" s="268"/>
      <c r="ADH17" s="268"/>
      <c r="ADI17" s="268"/>
      <c r="ADJ17" s="268"/>
      <c r="ADK17" s="268"/>
      <c r="ADL17" s="268"/>
      <c r="ADM17" s="268"/>
      <c r="ADN17" s="268"/>
      <c r="ADO17" s="268"/>
      <c r="ADP17" s="268"/>
      <c r="ADQ17" s="268"/>
      <c r="ADR17" s="268"/>
      <c r="ADS17" s="268"/>
      <c r="ADT17" s="268"/>
      <c r="ADU17" s="268"/>
      <c r="ADV17" s="268"/>
      <c r="ADW17" s="268"/>
      <c r="ADX17" s="268"/>
      <c r="ADY17" s="268"/>
      <c r="ADZ17" s="268"/>
      <c r="AEA17" s="268"/>
      <c r="AEB17" s="268"/>
      <c r="AEC17" s="268"/>
      <c r="AED17" s="268"/>
      <c r="AEE17" s="268"/>
      <c r="AEF17" s="268"/>
      <c r="AEG17" s="268"/>
      <c r="AEH17" s="268"/>
      <c r="AEI17" s="268"/>
      <c r="AEJ17" s="268"/>
      <c r="AEK17" s="268"/>
      <c r="AEL17" s="268"/>
      <c r="AEM17" s="268"/>
      <c r="AEN17" s="268"/>
      <c r="AEO17" s="268"/>
      <c r="AEP17" s="268"/>
      <c r="AEQ17" s="268"/>
      <c r="AER17" s="268"/>
      <c r="AES17" s="268"/>
      <c r="AET17" s="268"/>
      <c r="AEU17" s="268"/>
      <c r="AEV17" s="268"/>
      <c r="AEW17" s="268"/>
      <c r="AEX17" s="268"/>
      <c r="AEY17" s="268"/>
      <c r="AEZ17" s="268"/>
      <c r="AFA17" s="268"/>
      <c r="AFB17" s="268"/>
      <c r="AFC17" s="268"/>
      <c r="AFD17" s="268"/>
      <c r="AFE17" s="268"/>
      <c r="AFF17" s="268"/>
      <c r="AFG17" s="268"/>
      <c r="AFH17" s="268"/>
      <c r="AFI17" s="268"/>
      <c r="AFJ17" s="268"/>
      <c r="AFK17" s="268"/>
      <c r="AFL17" s="268"/>
      <c r="AFM17" s="268"/>
      <c r="AFN17" s="268"/>
      <c r="AFO17" s="268"/>
      <c r="AFP17" s="268"/>
      <c r="AFQ17" s="268"/>
      <c r="AFR17" s="268"/>
      <c r="AFS17" s="268"/>
      <c r="AFT17" s="268"/>
      <c r="AFU17" s="268"/>
      <c r="AFV17" s="268"/>
      <c r="AFW17" s="268"/>
      <c r="AFX17" s="268"/>
      <c r="AFY17" s="268"/>
      <c r="AFZ17" s="268"/>
      <c r="AGA17" s="268"/>
      <c r="AGB17" s="268"/>
      <c r="AGC17" s="268"/>
      <c r="AGD17" s="268"/>
      <c r="AGE17" s="268"/>
      <c r="AGF17" s="268"/>
      <c r="AGG17" s="268"/>
      <c r="AGH17" s="268"/>
      <c r="AGI17" s="268"/>
      <c r="AGJ17" s="268"/>
      <c r="AGK17" s="268"/>
      <c r="AGL17" s="268"/>
      <c r="AGM17" s="268"/>
      <c r="AGN17" s="268"/>
      <c r="AGO17" s="268"/>
      <c r="AGP17" s="268"/>
      <c r="AGQ17" s="268"/>
      <c r="AGR17" s="268"/>
      <c r="AGS17" s="268"/>
      <c r="AGT17" s="268"/>
      <c r="AGU17" s="268"/>
      <c r="AGV17" s="268"/>
      <c r="AGW17" s="268"/>
      <c r="AGX17" s="268"/>
      <c r="AGY17" s="268"/>
      <c r="AGZ17" s="268"/>
      <c r="AHA17" s="268"/>
      <c r="AHB17" s="268"/>
      <c r="AHC17" s="268"/>
      <c r="AHD17" s="268"/>
      <c r="AHE17" s="268"/>
      <c r="AHF17" s="268"/>
      <c r="AHG17" s="268"/>
      <c r="AHH17" s="268"/>
      <c r="AHI17" s="268"/>
      <c r="AHJ17" s="268"/>
      <c r="AHK17" s="268"/>
      <c r="AHL17" s="268"/>
      <c r="AHM17" s="268"/>
      <c r="AHN17" s="268"/>
      <c r="AHO17" s="268"/>
      <c r="AHP17" s="268"/>
      <c r="AHQ17" s="268"/>
      <c r="AHR17" s="268"/>
      <c r="AHS17" s="268"/>
      <c r="AHT17" s="268"/>
      <c r="AHU17" s="268"/>
      <c r="AHV17" s="268"/>
      <c r="AHW17" s="268"/>
      <c r="AHX17" s="268"/>
      <c r="AHY17" s="268"/>
      <c r="AHZ17" s="268"/>
      <c r="AIA17" s="268"/>
      <c r="AIB17" s="268"/>
      <c r="AIC17" s="268"/>
      <c r="AID17" s="268"/>
      <c r="AIE17" s="268"/>
      <c r="AIF17" s="268"/>
      <c r="AIG17" s="268"/>
      <c r="AIH17" s="268"/>
      <c r="AII17" s="268"/>
      <c r="AIJ17" s="268"/>
      <c r="AIK17" s="268"/>
      <c r="AIL17" s="268"/>
      <c r="AIM17" s="268"/>
      <c r="AIN17" s="268"/>
      <c r="AIO17" s="268"/>
      <c r="AIP17" s="268"/>
      <c r="AIQ17" s="268"/>
      <c r="AIR17" s="268"/>
      <c r="AIS17" s="268"/>
      <c r="AIT17" s="268"/>
      <c r="AIU17" s="268"/>
      <c r="AIV17" s="268"/>
      <c r="AIW17" s="268"/>
      <c r="AIX17" s="268"/>
      <c r="AIY17" s="268"/>
      <c r="AIZ17" s="268"/>
      <c r="AJA17" s="268"/>
      <c r="AJB17" s="268"/>
      <c r="AJC17" s="268"/>
      <c r="AJD17" s="268"/>
      <c r="AJE17" s="268"/>
      <c r="AJF17" s="268"/>
      <c r="AJG17" s="268"/>
      <c r="AJH17" s="268"/>
      <c r="AJI17" s="268"/>
      <c r="AJJ17" s="268"/>
      <c r="AJK17" s="268"/>
      <c r="AJL17" s="268"/>
      <c r="AJM17" s="268"/>
      <c r="AJN17" s="268"/>
      <c r="AJO17" s="268"/>
      <c r="AJP17" s="268"/>
      <c r="AJQ17" s="268"/>
      <c r="AJR17" s="268"/>
      <c r="AJS17" s="268"/>
      <c r="AJT17" s="268"/>
      <c r="AJU17" s="268"/>
      <c r="AJV17" s="268"/>
      <c r="AJW17" s="268"/>
      <c r="AJX17" s="268"/>
      <c r="AJY17" s="268"/>
      <c r="AJZ17" s="268"/>
      <c r="AKA17" s="268"/>
      <c r="AKB17" s="268"/>
      <c r="AKC17" s="268"/>
      <c r="AKD17" s="268"/>
      <c r="AKE17" s="268"/>
      <c r="AKF17" s="268"/>
      <c r="AKG17" s="268"/>
      <c r="AKH17" s="268"/>
      <c r="AKI17" s="268"/>
      <c r="AKJ17" s="268"/>
      <c r="AKK17" s="268"/>
      <c r="AKL17" s="268"/>
      <c r="AKM17" s="268"/>
      <c r="AKN17" s="268"/>
      <c r="AKO17" s="268"/>
      <c r="AKP17" s="268"/>
      <c r="AKQ17" s="268"/>
      <c r="AKR17" s="268"/>
      <c r="AKS17" s="268"/>
      <c r="AKT17" s="268"/>
      <c r="AKU17" s="268"/>
      <c r="AKV17" s="268"/>
      <c r="AKW17" s="268"/>
      <c r="AKX17" s="268"/>
      <c r="AKY17" s="268"/>
      <c r="AKZ17" s="268"/>
      <c r="ALA17" s="268"/>
      <c r="ALB17" s="268"/>
      <c r="ALC17" s="268"/>
      <c r="ALD17" s="268"/>
      <c r="ALE17" s="268"/>
      <c r="ALF17" s="268"/>
      <c r="ALG17" s="268"/>
      <c r="ALH17" s="268"/>
      <c r="ALI17" s="268"/>
      <c r="ALJ17" s="268"/>
      <c r="ALK17" s="268"/>
      <c r="ALL17" s="268"/>
      <c r="ALM17" s="268"/>
      <c r="ALN17" s="268"/>
      <c r="ALO17" s="268"/>
      <c r="ALP17" s="268"/>
      <c r="ALQ17" s="268"/>
      <c r="ALR17" s="268"/>
      <c r="ALS17" s="268"/>
      <c r="ALT17" s="268"/>
      <c r="ALU17" s="268"/>
      <c r="ALV17" s="268"/>
      <c r="ALW17" s="268"/>
      <c r="ALX17" s="268"/>
      <c r="ALY17" s="268"/>
      <c r="ALZ17" s="268"/>
      <c r="AMA17" s="268"/>
      <c r="AMB17" s="268"/>
      <c r="AMC17" s="268"/>
      <c r="AMD17" s="268"/>
      <c r="AME17" s="268"/>
      <c r="AMF17" s="268"/>
      <c r="AMG17" s="268"/>
      <c r="AMH17" s="268"/>
      <c r="AMI17" s="268"/>
      <c r="AMJ17" s="268"/>
      <c r="AMK17" s="268"/>
      <c r="AML17" s="268"/>
      <c r="AMM17" s="268"/>
      <c r="AMN17" s="268"/>
      <c r="AMO17" s="268"/>
      <c r="AMP17" s="268"/>
      <c r="AMQ17" s="268"/>
      <c r="AMR17" s="268"/>
      <c r="AMS17" s="268"/>
      <c r="AMT17" s="268"/>
      <c r="AMU17" s="268"/>
      <c r="AMV17" s="268"/>
      <c r="AMW17" s="268"/>
      <c r="AMX17" s="268"/>
      <c r="AMY17" s="268"/>
      <c r="AMZ17" s="268"/>
      <c r="ANA17" s="268"/>
      <c r="ANB17" s="268"/>
      <c r="ANC17" s="268"/>
      <c r="AND17" s="268"/>
      <c r="ANE17" s="268"/>
      <c r="ANF17" s="268"/>
      <c r="ANG17" s="268"/>
      <c r="ANH17" s="268"/>
      <c r="ANI17" s="268"/>
      <c r="ANJ17" s="268"/>
      <c r="ANK17" s="268"/>
      <c r="ANL17" s="268"/>
      <c r="ANM17" s="268"/>
      <c r="ANN17" s="268"/>
      <c r="ANO17" s="268"/>
      <c r="ANP17" s="268"/>
      <c r="ANQ17" s="268"/>
      <c r="ANR17" s="268"/>
      <c r="ANS17" s="268"/>
      <c r="ANT17" s="268"/>
      <c r="ANU17" s="268"/>
      <c r="ANV17" s="268"/>
      <c r="ANW17" s="268"/>
      <c r="ANX17" s="268"/>
      <c r="ANY17" s="268"/>
      <c r="ANZ17" s="268"/>
      <c r="AOA17" s="268"/>
      <c r="AOB17" s="268"/>
      <c r="AOC17" s="268"/>
      <c r="AOD17" s="268"/>
      <c r="AOE17" s="268"/>
      <c r="AOF17" s="268"/>
      <c r="AOG17" s="268"/>
      <c r="AOH17" s="268"/>
      <c r="AOI17" s="268"/>
      <c r="AOJ17" s="268"/>
      <c r="AOK17" s="268"/>
      <c r="AOL17" s="268"/>
      <c r="AOM17" s="268"/>
      <c r="AON17" s="268"/>
      <c r="AOO17" s="268"/>
      <c r="AOP17" s="268"/>
      <c r="AOQ17" s="268"/>
      <c r="AOR17" s="268"/>
      <c r="AOS17" s="268"/>
      <c r="AOT17" s="268"/>
      <c r="AOU17" s="268"/>
      <c r="AOV17" s="268"/>
      <c r="AOW17" s="268"/>
      <c r="AOX17" s="268"/>
      <c r="AOY17" s="268"/>
      <c r="AOZ17" s="268"/>
      <c r="APA17" s="268"/>
      <c r="APB17" s="268"/>
      <c r="APC17" s="268"/>
      <c r="APD17" s="268"/>
      <c r="APE17" s="268"/>
      <c r="APF17" s="268"/>
      <c r="APG17" s="268"/>
      <c r="APH17" s="268"/>
      <c r="API17" s="268"/>
      <c r="APJ17" s="268"/>
      <c r="APK17" s="268"/>
      <c r="APL17" s="268"/>
      <c r="APM17" s="268"/>
      <c r="APN17" s="268"/>
      <c r="APO17" s="268"/>
      <c r="APP17" s="268"/>
      <c r="APQ17" s="268"/>
      <c r="APR17" s="268"/>
      <c r="APS17" s="268"/>
      <c r="APT17" s="268"/>
      <c r="APU17" s="268"/>
      <c r="APV17" s="268"/>
      <c r="APW17" s="268"/>
      <c r="APX17" s="268"/>
      <c r="APY17" s="268"/>
      <c r="APZ17" s="268"/>
      <c r="AQA17" s="268"/>
      <c r="AQB17" s="268"/>
      <c r="AQC17" s="268"/>
      <c r="AQD17" s="268"/>
      <c r="AQE17" s="268"/>
      <c r="AQF17" s="268"/>
      <c r="AQG17" s="268"/>
      <c r="AQH17" s="268"/>
      <c r="AQI17" s="268"/>
      <c r="AQJ17" s="268"/>
      <c r="AQK17" s="268"/>
      <c r="AQL17" s="268"/>
      <c r="AQM17" s="268"/>
      <c r="AQN17" s="268"/>
      <c r="AQO17" s="268"/>
      <c r="AQP17" s="268"/>
      <c r="AQQ17" s="268"/>
      <c r="AQR17" s="268"/>
      <c r="AQS17" s="268"/>
      <c r="AQT17" s="268"/>
      <c r="AQU17" s="268"/>
      <c r="AQV17" s="268"/>
      <c r="AQW17" s="268"/>
      <c r="AQX17" s="268"/>
      <c r="AQY17" s="268"/>
      <c r="AQZ17" s="268"/>
      <c r="ARA17" s="268"/>
      <c r="ARB17" s="268"/>
      <c r="ARC17" s="268"/>
      <c r="ARD17" s="268"/>
      <c r="ARE17" s="268"/>
      <c r="ARF17" s="268"/>
      <c r="ARG17" s="268"/>
      <c r="ARH17" s="268"/>
      <c r="ARI17" s="268"/>
      <c r="ARJ17" s="268"/>
      <c r="ARK17" s="268"/>
      <c r="ARL17" s="268"/>
      <c r="ARM17" s="268"/>
      <c r="ARN17" s="268"/>
      <c r="ARO17" s="268"/>
      <c r="ARP17" s="268"/>
      <c r="ARQ17" s="268"/>
      <c r="ARR17" s="268"/>
      <c r="ARS17" s="268"/>
      <c r="ART17" s="268"/>
      <c r="ARU17" s="268"/>
      <c r="ARV17" s="268"/>
      <c r="ARW17" s="268"/>
      <c r="ARX17" s="268"/>
      <c r="ARY17" s="268"/>
      <c r="ARZ17" s="268"/>
      <c r="ASA17" s="268"/>
      <c r="ASB17" s="268"/>
      <c r="ASC17" s="268"/>
      <c r="ASD17" s="268"/>
      <c r="ASE17" s="268"/>
      <c r="ASF17" s="268"/>
      <c r="ASG17" s="268"/>
      <c r="ASH17" s="268"/>
      <c r="ASI17" s="268"/>
      <c r="ASJ17" s="268"/>
      <c r="ASK17" s="268"/>
      <c r="ASL17" s="268"/>
      <c r="ASM17" s="268"/>
      <c r="ASN17" s="268"/>
      <c r="ASO17" s="268"/>
      <c r="ASP17" s="268"/>
      <c r="ASQ17" s="268"/>
      <c r="ASR17" s="268"/>
      <c r="ASS17" s="268"/>
      <c r="AST17" s="268"/>
      <c r="ASU17" s="268"/>
      <c r="ASV17" s="268"/>
      <c r="ASW17" s="268"/>
      <c r="ASX17" s="268"/>
      <c r="ASY17" s="268"/>
      <c r="ASZ17" s="268"/>
      <c r="ATA17" s="268"/>
      <c r="ATB17" s="268"/>
      <c r="ATC17" s="268"/>
      <c r="ATD17" s="268"/>
      <c r="ATE17" s="268"/>
      <c r="ATF17" s="268"/>
      <c r="ATG17" s="268"/>
      <c r="ATH17" s="268"/>
      <c r="ATI17" s="268"/>
      <c r="ATJ17" s="268"/>
      <c r="ATK17" s="268"/>
      <c r="ATL17" s="268"/>
      <c r="ATM17" s="268"/>
      <c r="ATN17" s="268"/>
      <c r="ATO17" s="268"/>
      <c r="ATP17" s="268"/>
      <c r="ATQ17" s="268"/>
      <c r="ATR17" s="268"/>
      <c r="ATS17" s="268"/>
      <c r="ATT17" s="268"/>
      <c r="ATU17" s="268"/>
      <c r="ATV17" s="268"/>
      <c r="ATW17" s="268"/>
      <c r="ATX17" s="268"/>
      <c r="ATY17" s="268"/>
      <c r="ATZ17" s="268"/>
      <c r="AUA17" s="268"/>
      <c r="AUB17" s="268"/>
      <c r="AUC17" s="268"/>
      <c r="AUD17" s="268"/>
      <c r="AUE17" s="268"/>
      <c r="AUF17" s="268"/>
      <c r="AUG17" s="268"/>
      <c r="AUH17" s="268"/>
      <c r="AUI17" s="268"/>
      <c r="AUJ17" s="268"/>
      <c r="AUK17" s="268"/>
      <c r="AUL17" s="268"/>
      <c r="AUM17" s="268"/>
      <c r="AUN17" s="268"/>
      <c r="AUO17" s="268"/>
      <c r="AUP17" s="268"/>
      <c r="AUQ17" s="268"/>
      <c r="AUR17" s="268"/>
      <c r="AUS17" s="268"/>
      <c r="AUT17" s="268"/>
      <c r="AUU17" s="268"/>
      <c r="AUV17" s="268"/>
      <c r="AUW17" s="268"/>
      <c r="AUX17" s="268"/>
      <c r="AUY17" s="268"/>
      <c r="AUZ17" s="268"/>
      <c r="AVA17" s="268"/>
      <c r="AVB17" s="268"/>
      <c r="AVC17" s="268"/>
      <c r="AVD17" s="268"/>
      <c r="AVE17" s="268"/>
      <c r="AVF17" s="268"/>
      <c r="AVG17" s="268"/>
      <c r="AVH17" s="268"/>
      <c r="AVI17" s="268"/>
      <c r="AVJ17" s="268"/>
      <c r="AVK17" s="268"/>
      <c r="AVL17" s="268"/>
      <c r="AVM17" s="268"/>
      <c r="AVN17" s="268"/>
      <c r="AVO17" s="268"/>
      <c r="AVP17" s="268"/>
      <c r="AVQ17" s="268"/>
      <c r="AVR17" s="268"/>
      <c r="AVS17" s="268"/>
      <c r="AVT17" s="268"/>
      <c r="AVU17" s="268"/>
      <c r="AVV17" s="268"/>
      <c r="AVW17" s="268"/>
      <c r="AVX17" s="268"/>
      <c r="AVY17" s="268"/>
      <c r="AVZ17" s="268"/>
      <c r="AWA17" s="268"/>
      <c r="AWB17" s="268"/>
      <c r="AWC17" s="268"/>
      <c r="AWD17" s="268"/>
      <c r="AWE17" s="268"/>
      <c r="AWF17" s="268"/>
      <c r="AWG17" s="268"/>
      <c r="AWH17" s="268"/>
      <c r="AWI17" s="268"/>
      <c r="AWJ17" s="268"/>
      <c r="AWK17" s="268"/>
      <c r="AWL17" s="268"/>
      <c r="AWM17" s="268"/>
      <c r="AWN17" s="268"/>
      <c r="AWO17" s="268"/>
      <c r="AWP17" s="268"/>
      <c r="AWQ17" s="268"/>
      <c r="AWR17" s="268"/>
      <c r="AWS17" s="268"/>
      <c r="AWT17" s="268"/>
      <c r="AWU17" s="268"/>
      <c r="AWV17" s="268"/>
      <c r="AWW17" s="268"/>
      <c r="AWX17" s="268"/>
      <c r="AWY17" s="268"/>
      <c r="AWZ17" s="268"/>
      <c r="AXA17" s="268"/>
      <c r="AXB17" s="268"/>
      <c r="AXC17" s="268"/>
      <c r="AXD17" s="268"/>
      <c r="AXE17" s="268"/>
      <c r="AXF17" s="268"/>
      <c r="AXG17" s="268"/>
      <c r="AXH17" s="268"/>
      <c r="AXI17" s="268"/>
      <c r="AXJ17" s="268"/>
      <c r="AXK17" s="268"/>
      <c r="AXL17" s="268"/>
      <c r="AXM17" s="268"/>
      <c r="AXN17" s="268"/>
      <c r="AXO17" s="268"/>
      <c r="AXP17" s="268"/>
      <c r="AXQ17" s="268"/>
      <c r="AXR17" s="268"/>
      <c r="AXS17" s="268"/>
      <c r="AXT17" s="268"/>
      <c r="AXU17" s="268"/>
      <c r="AXV17" s="268"/>
      <c r="AXW17" s="268"/>
      <c r="AXX17" s="268"/>
      <c r="AXY17" s="268"/>
      <c r="AXZ17" s="268"/>
      <c r="AYA17" s="268"/>
      <c r="AYB17" s="268"/>
      <c r="AYC17" s="268"/>
      <c r="AYD17" s="268"/>
      <c r="AYE17" s="268"/>
      <c r="AYF17" s="268"/>
      <c r="AYG17" s="268"/>
      <c r="AYH17" s="268"/>
      <c r="AYI17" s="268"/>
      <c r="AYJ17" s="268"/>
      <c r="AYK17" s="268"/>
      <c r="AYL17" s="268"/>
      <c r="AYM17" s="268"/>
      <c r="AYN17" s="268"/>
      <c r="AYO17" s="268"/>
      <c r="AYP17" s="268"/>
      <c r="AYQ17" s="268"/>
      <c r="AYR17" s="268"/>
      <c r="AYS17" s="268"/>
      <c r="AYT17" s="268"/>
      <c r="AYU17" s="268"/>
      <c r="AYV17" s="268"/>
      <c r="AYW17" s="268"/>
      <c r="AYX17" s="268"/>
      <c r="AYY17" s="268"/>
      <c r="AYZ17" s="268"/>
      <c r="AZA17" s="268"/>
      <c r="AZB17" s="268"/>
      <c r="AZC17" s="268"/>
      <c r="AZD17" s="268"/>
      <c r="AZE17" s="268"/>
      <c r="AZF17" s="268"/>
      <c r="AZG17" s="268"/>
      <c r="AZH17" s="268"/>
      <c r="AZI17" s="268"/>
      <c r="AZJ17" s="268"/>
      <c r="AZK17" s="268"/>
      <c r="AZL17" s="268"/>
      <c r="AZM17" s="268"/>
      <c r="AZN17" s="268"/>
      <c r="AZO17" s="268"/>
      <c r="AZP17" s="268"/>
      <c r="AZQ17" s="268"/>
      <c r="AZR17" s="268"/>
      <c r="AZS17" s="268"/>
      <c r="AZT17" s="268"/>
      <c r="AZU17" s="268"/>
      <c r="AZV17" s="268"/>
      <c r="AZW17" s="268"/>
      <c r="AZX17" s="268"/>
      <c r="AZY17" s="268"/>
      <c r="AZZ17" s="268"/>
      <c r="BAA17" s="268"/>
      <c r="BAB17" s="268"/>
      <c r="BAC17" s="268"/>
      <c r="BAD17" s="268"/>
      <c r="BAE17" s="268"/>
      <c r="BAF17" s="268"/>
      <c r="BAG17" s="268"/>
      <c r="BAH17" s="268"/>
      <c r="BAI17" s="268"/>
      <c r="BAJ17" s="268"/>
      <c r="BAK17" s="268"/>
      <c r="BAL17" s="268"/>
      <c r="BAM17" s="268"/>
      <c r="BAN17" s="268"/>
      <c r="BAO17" s="268"/>
      <c r="BAP17" s="268"/>
      <c r="BAQ17" s="268"/>
      <c r="BAR17" s="268"/>
      <c r="BAS17" s="268"/>
      <c r="BAT17" s="268"/>
      <c r="BAU17" s="268"/>
      <c r="BAV17" s="268"/>
      <c r="BAW17" s="268"/>
      <c r="BAX17" s="268"/>
      <c r="BAY17" s="268"/>
      <c r="BAZ17" s="268"/>
      <c r="BBA17" s="268"/>
      <c r="BBB17" s="268"/>
      <c r="BBC17" s="268"/>
      <c r="BBD17" s="268"/>
      <c r="BBE17" s="268"/>
      <c r="BBF17" s="268"/>
      <c r="BBG17" s="268"/>
      <c r="BBH17" s="268"/>
      <c r="BBI17" s="268"/>
      <c r="BBJ17" s="268"/>
      <c r="BBK17" s="268"/>
      <c r="BBL17" s="268"/>
      <c r="BBM17" s="268"/>
      <c r="BBN17" s="268"/>
      <c r="BBO17" s="268"/>
      <c r="BBP17" s="268"/>
      <c r="BBQ17" s="268"/>
      <c r="BBR17" s="268"/>
      <c r="BBS17" s="268"/>
      <c r="BBT17" s="268"/>
      <c r="BBU17" s="268"/>
      <c r="BBV17" s="268"/>
      <c r="BBW17" s="268"/>
      <c r="BBX17" s="268"/>
      <c r="BBY17" s="268"/>
      <c r="BBZ17" s="268"/>
      <c r="BCA17" s="268"/>
      <c r="BCB17" s="268"/>
      <c r="BCC17" s="268"/>
      <c r="BCD17" s="268"/>
      <c r="BCE17" s="268"/>
      <c r="BCF17" s="268"/>
      <c r="BCG17" s="268"/>
      <c r="BCH17" s="268"/>
      <c r="BCI17" s="268"/>
      <c r="BCJ17" s="268"/>
      <c r="BCK17" s="268"/>
      <c r="BCL17" s="268"/>
      <c r="BCM17" s="268"/>
      <c r="BCN17" s="268"/>
      <c r="BCO17" s="268"/>
      <c r="BCP17" s="268"/>
      <c r="BCQ17" s="268"/>
      <c r="BCR17" s="268"/>
      <c r="BCS17" s="268"/>
      <c r="BCT17" s="268"/>
      <c r="BCU17" s="268"/>
      <c r="BCV17" s="268"/>
      <c r="BCW17" s="268"/>
      <c r="BCX17" s="268"/>
      <c r="BCY17" s="268"/>
      <c r="BCZ17" s="268"/>
      <c r="BDA17" s="268"/>
      <c r="BDB17" s="268"/>
      <c r="BDC17" s="268"/>
      <c r="BDD17" s="268"/>
      <c r="BDE17" s="268"/>
      <c r="BDF17" s="268"/>
      <c r="BDG17" s="268"/>
      <c r="BDH17" s="268"/>
      <c r="BDI17" s="268"/>
      <c r="BDJ17" s="268"/>
      <c r="BDK17" s="268"/>
      <c r="BDL17" s="268"/>
      <c r="BDM17" s="268"/>
      <c r="BDN17" s="268"/>
      <c r="BDO17" s="268"/>
      <c r="BDP17" s="268"/>
      <c r="BDQ17" s="268"/>
      <c r="BDR17" s="268"/>
      <c r="BDS17" s="268"/>
      <c r="BDT17" s="268"/>
      <c r="BDU17" s="268"/>
      <c r="BDV17" s="268"/>
      <c r="BDW17" s="268"/>
      <c r="BDX17" s="268"/>
      <c r="BDY17" s="268"/>
      <c r="BDZ17" s="268"/>
      <c r="BEA17" s="268"/>
      <c r="BEB17" s="268"/>
      <c r="BEC17" s="268"/>
      <c r="BED17" s="268"/>
      <c r="BEE17" s="268"/>
      <c r="BEF17" s="268"/>
      <c r="BEG17" s="268"/>
      <c r="BEH17" s="268"/>
      <c r="BEI17" s="268"/>
      <c r="BEJ17" s="268"/>
      <c r="BEK17" s="268"/>
      <c r="BEL17" s="268"/>
      <c r="BEM17" s="268"/>
      <c r="BEN17" s="268"/>
      <c r="BEO17" s="268"/>
      <c r="BEP17" s="268"/>
      <c r="BEQ17" s="268"/>
      <c r="BER17" s="268"/>
      <c r="BES17" s="268"/>
      <c r="BET17" s="268"/>
      <c r="BEU17" s="268"/>
      <c r="BEV17" s="268"/>
      <c r="BEW17" s="268"/>
      <c r="BEX17" s="268"/>
      <c r="BEY17" s="268"/>
      <c r="BEZ17" s="268"/>
      <c r="BFA17" s="268"/>
      <c r="BFB17" s="268"/>
      <c r="BFC17" s="268"/>
      <c r="BFD17" s="268"/>
      <c r="BFE17" s="268"/>
      <c r="BFF17" s="268"/>
      <c r="BFG17" s="268"/>
      <c r="BFH17" s="268"/>
      <c r="BFI17" s="268"/>
      <c r="BFJ17" s="268"/>
      <c r="BFK17" s="268"/>
      <c r="BFL17" s="268"/>
      <c r="BFM17" s="268"/>
      <c r="BFN17" s="268"/>
      <c r="BFO17" s="268"/>
      <c r="BFP17" s="268"/>
      <c r="BFQ17" s="268"/>
      <c r="BFR17" s="268"/>
      <c r="BFS17" s="268"/>
      <c r="BFT17" s="268"/>
      <c r="BFU17" s="268"/>
      <c r="BFV17" s="268"/>
      <c r="BFW17" s="268"/>
      <c r="BFX17" s="268"/>
      <c r="BFY17" s="268"/>
      <c r="BFZ17" s="268"/>
      <c r="BGA17" s="268"/>
      <c r="BGB17" s="268"/>
      <c r="BGC17" s="268"/>
      <c r="BGD17" s="268"/>
      <c r="BGE17" s="268"/>
      <c r="BGF17" s="268"/>
      <c r="BGG17" s="268"/>
      <c r="BGH17" s="268"/>
      <c r="BGI17" s="268"/>
      <c r="BGJ17" s="268"/>
      <c r="BGK17" s="268"/>
      <c r="BGL17" s="268"/>
      <c r="BGM17" s="268"/>
      <c r="BGN17" s="268"/>
      <c r="BGO17" s="268"/>
      <c r="BGP17" s="268"/>
      <c r="BGQ17" s="268"/>
    </row>
    <row r="18" spans="1:1551" s="299" customFormat="1" x14ac:dyDescent="0.35">
      <c r="A18" s="697"/>
      <c r="B18" s="274">
        <v>2023</v>
      </c>
      <c r="C18" s="300">
        <v>41621</v>
      </c>
      <c r="D18" s="301">
        <v>61.4</v>
      </c>
      <c r="E18" s="737">
        <v>37.6</v>
      </c>
      <c r="F18" s="737"/>
      <c r="G18" s="302">
        <v>0.1</v>
      </c>
      <c r="H18" s="301">
        <v>0.9</v>
      </c>
      <c r="I18" s="303">
        <v>32030</v>
      </c>
      <c r="J18" s="737">
        <v>100</v>
      </c>
      <c r="K18" s="737"/>
      <c r="L18" s="301">
        <v>0</v>
      </c>
      <c r="M18" s="301">
        <v>0</v>
      </c>
      <c r="N18" s="304">
        <v>4637</v>
      </c>
      <c r="O18" s="279">
        <v>100</v>
      </c>
      <c r="P18" s="305">
        <v>0</v>
      </c>
      <c r="Q18" s="305">
        <v>0</v>
      </c>
      <c r="R18" s="306">
        <v>2151</v>
      </c>
      <c r="S18" s="307">
        <v>100</v>
      </c>
      <c r="T18" s="307">
        <v>0</v>
      </c>
      <c r="U18" s="307">
        <v>0</v>
      </c>
      <c r="V18" s="303">
        <v>17631</v>
      </c>
      <c r="W18" s="301">
        <v>82</v>
      </c>
      <c r="X18" s="302">
        <v>0.81</v>
      </c>
      <c r="Y18" s="268"/>
      <c r="Z18" s="268"/>
      <c r="AA18" s="268"/>
      <c r="AB18" s="268"/>
      <c r="AC18" s="268"/>
      <c r="AD18" s="268"/>
      <c r="AE18" s="268"/>
      <c r="AF18" s="268"/>
      <c r="AG18" s="268"/>
      <c r="AH18" s="268"/>
      <c r="AI18" s="268"/>
      <c r="AJ18" s="268"/>
      <c r="AK18" s="268"/>
      <c r="AL18" s="268"/>
      <c r="AM18" s="268"/>
      <c r="AN18" s="268"/>
      <c r="AO18" s="268"/>
      <c r="AP18" s="268"/>
      <c r="AQ18" s="268"/>
      <c r="AR18" s="268"/>
      <c r="AS18" s="268"/>
      <c r="AT18" s="268"/>
      <c r="AU18" s="268"/>
      <c r="AV18" s="268"/>
      <c r="AW18" s="268"/>
      <c r="AX18" s="268"/>
      <c r="AY18" s="268"/>
      <c r="AZ18" s="268"/>
      <c r="BA18" s="268"/>
      <c r="BB18" s="268"/>
      <c r="BC18" s="268"/>
      <c r="BD18" s="268"/>
      <c r="BE18" s="268"/>
      <c r="BF18" s="268"/>
      <c r="BG18" s="268"/>
      <c r="BH18" s="268"/>
      <c r="BI18" s="268"/>
      <c r="BJ18" s="268"/>
      <c r="BK18" s="268"/>
      <c r="BL18" s="268"/>
      <c r="BM18" s="268"/>
      <c r="BN18" s="268"/>
      <c r="BO18" s="268"/>
      <c r="BP18" s="268"/>
      <c r="BQ18" s="268"/>
      <c r="BR18" s="268"/>
      <c r="BS18" s="268"/>
      <c r="BT18" s="268"/>
      <c r="BU18" s="268"/>
      <c r="BV18" s="268"/>
      <c r="BW18" s="268"/>
      <c r="BX18" s="268"/>
      <c r="BY18" s="268"/>
      <c r="BZ18" s="268"/>
      <c r="CA18" s="268"/>
      <c r="CB18" s="268"/>
      <c r="CC18" s="268"/>
      <c r="CD18" s="268"/>
      <c r="CE18" s="268"/>
      <c r="CF18" s="268"/>
      <c r="CG18" s="268"/>
      <c r="CH18" s="268"/>
      <c r="CI18" s="268"/>
      <c r="CJ18" s="268"/>
      <c r="CK18" s="268"/>
      <c r="CL18" s="268"/>
      <c r="CM18" s="268"/>
      <c r="CN18" s="268"/>
      <c r="CO18" s="268"/>
      <c r="CP18" s="268"/>
      <c r="CQ18" s="268"/>
      <c r="CR18" s="268"/>
      <c r="CS18" s="268"/>
      <c r="CT18" s="268"/>
      <c r="CU18" s="268"/>
      <c r="CV18" s="268"/>
      <c r="CW18" s="268"/>
      <c r="CX18" s="268"/>
      <c r="CY18" s="268"/>
      <c r="CZ18" s="268"/>
      <c r="DA18" s="268"/>
      <c r="DB18" s="268"/>
      <c r="DC18" s="268"/>
      <c r="DD18" s="268"/>
      <c r="DE18" s="268"/>
      <c r="DF18" s="268"/>
      <c r="DG18" s="268"/>
      <c r="DH18" s="268"/>
      <c r="DI18" s="268"/>
      <c r="DJ18" s="268"/>
      <c r="DK18" s="268"/>
      <c r="DL18" s="268"/>
      <c r="DM18" s="268"/>
      <c r="DN18" s="268"/>
      <c r="DO18" s="268"/>
      <c r="DP18" s="268"/>
      <c r="DQ18" s="268"/>
      <c r="DR18" s="268"/>
      <c r="DS18" s="268"/>
      <c r="DT18" s="268"/>
      <c r="DU18" s="268"/>
      <c r="DV18" s="268"/>
      <c r="DW18" s="268"/>
      <c r="DX18" s="268"/>
      <c r="DY18" s="268"/>
      <c r="DZ18" s="268"/>
      <c r="EA18" s="268"/>
      <c r="EB18" s="268"/>
      <c r="EC18" s="268"/>
      <c r="ED18" s="268"/>
      <c r="EE18" s="268"/>
      <c r="EF18" s="268"/>
      <c r="EG18" s="268"/>
      <c r="EH18" s="268"/>
      <c r="EI18" s="268"/>
      <c r="EJ18" s="268"/>
      <c r="EK18" s="268"/>
      <c r="EL18" s="268"/>
      <c r="EM18" s="268"/>
      <c r="EN18" s="268"/>
      <c r="EO18" s="268"/>
      <c r="EP18" s="268"/>
      <c r="EQ18" s="268"/>
      <c r="ER18" s="268"/>
      <c r="ES18" s="268"/>
      <c r="ET18" s="268"/>
      <c r="EU18" s="268"/>
      <c r="EV18" s="268"/>
      <c r="EW18" s="268"/>
      <c r="EX18" s="268"/>
      <c r="EY18" s="268"/>
      <c r="EZ18" s="268"/>
      <c r="FA18" s="268"/>
      <c r="FB18" s="268"/>
      <c r="FC18" s="268"/>
      <c r="FD18" s="268"/>
      <c r="FE18" s="268"/>
      <c r="FF18" s="268"/>
      <c r="FG18" s="268"/>
      <c r="FH18" s="268"/>
      <c r="FI18" s="268"/>
      <c r="FJ18" s="268"/>
      <c r="FK18" s="268"/>
      <c r="FL18" s="268"/>
      <c r="FM18" s="268"/>
      <c r="FN18" s="268"/>
      <c r="FO18" s="268"/>
      <c r="FP18" s="268"/>
      <c r="FQ18" s="268"/>
      <c r="FR18" s="268"/>
      <c r="FS18" s="268"/>
      <c r="FT18" s="268"/>
      <c r="FU18" s="268"/>
      <c r="FV18" s="268"/>
      <c r="FW18" s="268"/>
      <c r="FX18" s="268"/>
      <c r="FY18" s="268"/>
      <c r="FZ18" s="268"/>
      <c r="GA18" s="268"/>
      <c r="GB18" s="268"/>
      <c r="GC18" s="268"/>
      <c r="GD18" s="268"/>
      <c r="GE18" s="268"/>
      <c r="GF18" s="268"/>
      <c r="GG18" s="268"/>
      <c r="GH18" s="268"/>
      <c r="GI18" s="268"/>
      <c r="GJ18" s="268"/>
      <c r="GK18" s="268"/>
      <c r="GL18" s="268"/>
      <c r="GM18" s="268"/>
      <c r="GN18" s="268"/>
      <c r="GO18" s="268"/>
      <c r="GP18" s="268"/>
      <c r="GQ18" s="268"/>
      <c r="GR18" s="268"/>
      <c r="GS18" s="268"/>
      <c r="GT18" s="268"/>
      <c r="GU18" s="268"/>
      <c r="GV18" s="268"/>
      <c r="GW18" s="268"/>
      <c r="GX18" s="268"/>
      <c r="GY18" s="268"/>
      <c r="GZ18" s="268"/>
      <c r="HA18" s="268"/>
      <c r="HB18" s="268"/>
      <c r="HC18" s="268"/>
      <c r="HD18" s="268"/>
      <c r="HE18" s="268"/>
      <c r="HF18" s="268"/>
      <c r="HG18" s="268"/>
      <c r="HH18" s="268"/>
      <c r="HI18" s="268"/>
      <c r="HJ18" s="268"/>
      <c r="HK18" s="268"/>
      <c r="HL18" s="268"/>
      <c r="HM18" s="268"/>
      <c r="HN18" s="268"/>
      <c r="HO18" s="268"/>
      <c r="HP18" s="268"/>
      <c r="HQ18" s="268"/>
      <c r="HR18" s="268"/>
      <c r="HS18" s="268"/>
      <c r="HT18" s="268"/>
      <c r="HU18" s="268"/>
      <c r="HV18" s="268"/>
      <c r="HW18" s="268"/>
      <c r="HX18" s="268"/>
      <c r="HY18" s="268"/>
      <c r="HZ18" s="268"/>
      <c r="IA18" s="268"/>
      <c r="IB18" s="268"/>
      <c r="IC18" s="268"/>
      <c r="ID18" s="268"/>
      <c r="IE18" s="268"/>
      <c r="IF18" s="268"/>
      <c r="IG18" s="268"/>
      <c r="IH18" s="268"/>
      <c r="II18" s="268"/>
      <c r="IJ18" s="268"/>
      <c r="IK18" s="268"/>
      <c r="IL18" s="268"/>
      <c r="IM18" s="268"/>
      <c r="IN18" s="268"/>
      <c r="IO18" s="268"/>
      <c r="IP18" s="268"/>
      <c r="IQ18" s="268"/>
      <c r="IR18" s="268"/>
      <c r="IS18" s="268"/>
      <c r="IT18" s="268"/>
      <c r="IU18" s="268"/>
      <c r="IV18" s="268"/>
      <c r="IW18" s="268"/>
      <c r="IX18" s="268"/>
      <c r="IY18" s="268"/>
      <c r="IZ18" s="268"/>
      <c r="JA18" s="268"/>
      <c r="JB18" s="268"/>
      <c r="JC18" s="268"/>
      <c r="JD18" s="268"/>
      <c r="JE18" s="268"/>
      <c r="JF18" s="268"/>
      <c r="JG18" s="268"/>
      <c r="JH18" s="268"/>
      <c r="JI18" s="268"/>
      <c r="JJ18" s="268"/>
      <c r="JK18" s="268"/>
      <c r="JL18" s="268"/>
      <c r="JM18" s="268"/>
      <c r="JN18" s="268"/>
      <c r="JO18" s="268"/>
      <c r="JP18" s="268"/>
      <c r="JQ18" s="268"/>
      <c r="JR18" s="268"/>
      <c r="JS18" s="268"/>
      <c r="JT18" s="268"/>
      <c r="JU18" s="268"/>
      <c r="JV18" s="268"/>
      <c r="JW18" s="268"/>
      <c r="JX18" s="268"/>
      <c r="JY18" s="268"/>
      <c r="JZ18" s="268"/>
      <c r="KA18" s="268"/>
      <c r="KB18" s="268"/>
      <c r="KC18" s="268"/>
      <c r="KD18" s="268"/>
      <c r="KE18" s="268"/>
      <c r="KF18" s="268"/>
      <c r="KG18" s="268"/>
      <c r="KH18" s="268"/>
      <c r="KI18" s="268"/>
      <c r="KJ18" s="268"/>
      <c r="KK18" s="268"/>
      <c r="KL18" s="268"/>
      <c r="KM18" s="268"/>
      <c r="KN18" s="268"/>
      <c r="KO18" s="268"/>
      <c r="KP18" s="268"/>
      <c r="KQ18" s="268"/>
      <c r="KR18" s="268"/>
      <c r="KS18" s="268"/>
      <c r="KT18" s="268"/>
      <c r="KU18" s="268"/>
      <c r="KV18" s="268"/>
      <c r="KW18" s="268"/>
      <c r="KX18" s="268"/>
      <c r="KY18" s="268"/>
      <c r="KZ18" s="268"/>
      <c r="LA18" s="268"/>
      <c r="LB18" s="268"/>
      <c r="LC18" s="268"/>
      <c r="LD18" s="268"/>
      <c r="LE18" s="268"/>
      <c r="LF18" s="268"/>
      <c r="LG18" s="268"/>
      <c r="LH18" s="268"/>
      <c r="LI18" s="268"/>
      <c r="LJ18" s="268"/>
      <c r="LK18" s="268"/>
      <c r="LL18" s="268"/>
      <c r="LM18" s="268"/>
      <c r="LN18" s="268"/>
      <c r="LO18" s="268"/>
      <c r="LP18" s="268"/>
      <c r="LQ18" s="268"/>
      <c r="LR18" s="268"/>
      <c r="LS18" s="268"/>
      <c r="LT18" s="268"/>
      <c r="LU18" s="268"/>
      <c r="LV18" s="268"/>
      <c r="LW18" s="268"/>
      <c r="LX18" s="268"/>
      <c r="LY18" s="268"/>
      <c r="LZ18" s="268"/>
      <c r="MA18" s="268"/>
      <c r="MB18" s="268"/>
      <c r="MC18" s="268"/>
      <c r="MD18" s="268"/>
      <c r="ME18" s="268"/>
      <c r="MF18" s="268"/>
      <c r="MG18" s="268"/>
      <c r="MH18" s="268"/>
      <c r="MI18" s="268"/>
      <c r="MJ18" s="268"/>
      <c r="MK18" s="268"/>
      <c r="ML18" s="268"/>
      <c r="MM18" s="268"/>
      <c r="MN18" s="268"/>
      <c r="MO18" s="268"/>
      <c r="MP18" s="268"/>
      <c r="MQ18" s="268"/>
      <c r="MR18" s="268"/>
      <c r="MS18" s="268"/>
      <c r="MT18" s="268"/>
      <c r="MU18" s="268"/>
      <c r="MV18" s="268"/>
      <c r="MW18" s="268"/>
      <c r="MX18" s="268"/>
      <c r="MY18" s="268"/>
      <c r="MZ18" s="268"/>
      <c r="NA18" s="268"/>
      <c r="NB18" s="268"/>
      <c r="NC18" s="268"/>
      <c r="ND18" s="268"/>
      <c r="NE18" s="268"/>
      <c r="NF18" s="268"/>
      <c r="NG18" s="268"/>
      <c r="NH18" s="268"/>
      <c r="NI18" s="268"/>
      <c r="NJ18" s="268"/>
      <c r="NK18" s="268"/>
      <c r="NL18" s="268"/>
      <c r="NM18" s="268"/>
      <c r="NN18" s="268"/>
      <c r="NO18" s="268"/>
      <c r="NP18" s="268"/>
      <c r="NQ18" s="268"/>
      <c r="NR18" s="268"/>
      <c r="NS18" s="268"/>
      <c r="NT18" s="268"/>
      <c r="NU18" s="268"/>
      <c r="NV18" s="268"/>
      <c r="NW18" s="268"/>
      <c r="NX18" s="268"/>
      <c r="NY18" s="268"/>
      <c r="NZ18" s="268"/>
      <c r="OA18" s="268"/>
      <c r="OB18" s="268"/>
      <c r="OC18" s="268"/>
      <c r="OD18" s="268"/>
      <c r="OE18" s="268"/>
      <c r="OF18" s="268"/>
      <c r="OG18" s="268"/>
      <c r="OH18" s="268"/>
      <c r="OI18" s="268"/>
      <c r="OJ18" s="268"/>
      <c r="OK18" s="268"/>
      <c r="OL18" s="268"/>
      <c r="OM18" s="268"/>
      <c r="ON18" s="268"/>
      <c r="OO18" s="268"/>
      <c r="OP18" s="268"/>
      <c r="OQ18" s="268"/>
      <c r="OR18" s="268"/>
      <c r="OS18" s="268"/>
      <c r="OT18" s="268"/>
      <c r="OU18" s="268"/>
      <c r="OV18" s="268"/>
      <c r="OW18" s="268"/>
      <c r="OX18" s="268"/>
      <c r="OY18" s="268"/>
      <c r="OZ18" s="268"/>
      <c r="PA18" s="268"/>
      <c r="PB18" s="268"/>
      <c r="PC18" s="268"/>
      <c r="PD18" s="268"/>
      <c r="PE18" s="268"/>
      <c r="PF18" s="268"/>
      <c r="PG18" s="268"/>
      <c r="PH18" s="268"/>
      <c r="PI18" s="268"/>
      <c r="PJ18" s="268"/>
      <c r="PK18" s="268"/>
      <c r="PL18" s="268"/>
      <c r="PM18" s="268"/>
      <c r="PN18" s="268"/>
      <c r="PO18" s="268"/>
      <c r="PP18" s="268"/>
      <c r="PQ18" s="268"/>
      <c r="PR18" s="268"/>
      <c r="PS18" s="268"/>
      <c r="PT18" s="268"/>
      <c r="PU18" s="268"/>
      <c r="PV18" s="268"/>
      <c r="PW18" s="268"/>
      <c r="PX18" s="268"/>
      <c r="PY18" s="268"/>
      <c r="PZ18" s="268"/>
      <c r="QA18" s="268"/>
      <c r="QB18" s="268"/>
      <c r="QC18" s="268"/>
      <c r="QD18" s="268"/>
      <c r="QE18" s="268"/>
      <c r="QF18" s="268"/>
      <c r="QG18" s="268"/>
      <c r="QH18" s="268"/>
      <c r="QI18" s="268"/>
      <c r="QJ18" s="268"/>
      <c r="QK18" s="268"/>
      <c r="QL18" s="268"/>
      <c r="QM18" s="268"/>
      <c r="QN18" s="268"/>
      <c r="QO18" s="268"/>
      <c r="QP18" s="268"/>
      <c r="QQ18" s="268"/>
      <c r="QR18" s="268"/>
      <c r="QS18" s="268"/>
      <c r="QT18" s="268"/>
      <c r="QU18" s="268"/>
      <c r="QV18" s="268"/>
      <c r="QW18" s="268"/>
      <c r="QX18" s="268"/>
      <c r="QY18" s="268"/>
      <c r="QZ18" s="268"/>
      <c r="RA18" s="268"/>
      <c r="RB18" s="268"/>
      <c r="RC18" s="268"/>
      <c r="RD18" s="268"/>
      <c r="RE18" s="268"/>
      <c r="RF18" s="268"/>
      <c r="RG18" s="268"/>
      <c r="RH18" s="268"/>
      <c r="RI18" s="268"/>
      <c r="RJ18" s="268"/>
      <c r="RK18" s="268"/>
      <c r="RL18" s="268"/>
      <c r="RM18" s="268"/>
      <c r="RN18" s="268"/>
      <c r="RO18" s="268"/>
      <c r="RP18" s="268"/>
      <c r="RQ18" s="268"/>
      <c r="RR18" s="268"/>
      <c r="RS18" s="268"/>
      <c r="RT18" s="268"/>
      <c r="RU18" s="268"/>
      <c r="RV18" s="268"/>
      <c r="RW18" s="268"/>
      <c r="RX18" s="268"/>
      <c r="RY18" s="268"/>
      <c r="RZ18" s="268"/>
      <c r="SA18" s="268"/>
      <c r="SB18" s="268"/>
      <c r="SC18" s="268"/>
      <c r="SD18" s="268"/>
      <c r="SE18" s="268"/>
      <c r="SF18" s="268"/>
      <c r="SG18" s="268"/>
      <c r="SH18" s="268"/>
      <c r="SI18" s="268"/>
      <c r="SJ18" s="268"/>
      <c r="SK18" s="268"/>
      <c r="SL18" s="268"/>
      <c r="SM18" s="268"/>
      <c r="SN18" s="268"/>
      <c r="SO18" s="268"/>
      <c r="SP18" s="268"/>
      <c r="SQ18" s="268"/>
      <c r="SR18" s="268"/>
      <c r="SS18" s="268"/>
      <c r="ST18" s="268"/>
      <c r="SU18" s="268"/>
      <c r="SV18" s="268"/>
      <c r="SW18" s="268"/>
      <c r="SX18" s="268"/>
      <c r="SY18" s="268"/>
      <c r="SZ18" s="268"/>
      <c r="TA18" s="268"/>
      <c r="TB18" s="268"/>
      <c r="TC18" s="268"/>
      <c r="TD18" s="268"/>
      <c r="TE18" s="268"/>
      <c r="TF18" s="268"/>
      <c r="TG18" s="268"/>
      <c r="TH18" s="268"/>
      <c r="TI18" s="268"/>
      <c r="TJ18" s="268"/>
      <c r="TK18" s="268"/>
      <c r="TL18" s="268"/>
      <c r="TM18" s="268"/>
      <c r="TN18" s="268"/>
      <c r="TO18" s="268"/>
      <c r="TP18" s="268"/>
      <c r="TQ18" s="268"/>
      <c r="TR18" s="268"/>
      <c r="TS18" s="268"/>
      <c r="TT18" s="268"/>
      <c r="TU18" s="268"/>
      <c r="TV18" s="268"/>
      <c r="TW18" s="268"/>
      <c r="TX18" s="268"/>
      <c r="TY18" s="268"/>
      <c r="TZ18" s="268"/>
      <c r="UA18" s="268"/>
      <c r="UB18" s="268"/>
      <c r="UC18" s="268"/>
      <c r="UD18" s="268"/>
      <c r="UE18" s="268"/>
      <c r="UF18" s="268"/>
      <c r="UG18" s="268"/>
      <c r="UH18" s="268"/>
      <c r="UI18" s="268"/>
      <c r="UJ18" s="268"/>
      <c r="UK18" s="268"/>
      <c r="UL18" s="268"/>
      <c r="UM18" s="268"/>
      <c r="UN18" s="268"/>
      <c r="UO18" s="268"/>
      <c r="UP18" s="268"/>
      <c r="UQ18" s="268"/>
      <c r="UR18" s="268"/>
      <c r="US18" s="268"/>
      <c r="UT18" s="268"/>
      <c r="UU18" s="268"/>
      <c r="UV18" s="268"/>
      <c r="UW18" s="268"/>
      <c r="UX18" s="268"/>
      <c r="UY18" s="268"/>
      <c r="UZ18" s="268"/>
      <c r="VA18" s="268"/>
      <c r="VB18" s="268"/>
      <c r="VC18" s="268"/>
      <c r="VD18" s="268"/>
      <c r="VE18" s="268"/>
      <c r="VF18" s="268"/>
      <c r="VG18" s="268"/>
      <c r="VH18" s="268"/>
      <c r="VI18" s="268"/>
      <c r="VJ18" s="268"/>
      <c r="VK18" s="268"/>
      <c r="VL18" s="268"/>
      <c r="VM18" s="268"/>
      <c r="VN18" s="268"/>
      <c r="VO18" s="268"/>
      <c r="VP18" s="268"/>
      <c r="VQ18" s="268"/>
      <c r="VR18" s="268"/>
      <c r="VS18" s="268"/>
      <c r="VT18" s="268"/>
      <c r="VU18" s="268"/>
      <c r="VV18" s="268"/>
      <c r="VW18" s="268"/>
      <c r="VX18" s="268"/>
      <c r="VY18" s="268"/>
      <c r="VZ18" s="268"/>
      <c r="WA18" s="268"/>
      <c r="WB18" s="268"/>
      <c r="WC18" s="268"/>
      <c r="WD18" s="268"/>
      <c r="WE18" s="268"/>
      <c r="WF18" s="268"/>
      <c r="WG18" s="268"/>
      <c r="WH18" s="268"/>
      <c r="WI18" s="268"/>
      <c r="WJ18" s="268"/>
      <c r="WK18" s="268"/>
      <c r="WL18" s="268"/>
      <c r="WM18" s="268"/>
      <c r="WN18" s="268"/>
      <c r="WO18" s="268"/>
      <c r="WP18" s="268"/>
      <c r="WQ18" s="268"/>
      <c r="WR18" s="268"/>
      <c r="WS18" s="268"/>
      <c r="WT18" s="268"/>
      <c r="WU18" s="268"/>
      <c r="WV18" s="268"/>
      <c r="WW18" s="268"/>
      <c r="WX18" s="268"/>
      <c r="WY18" s="268"/>
      <c r="WZ18" s="268"/>
      <c r="XA18" s="268"/>
      <c r="XB18" s="268"/>
      <c r="XC18" s="268"/>
      <c r="XD18" s="268"/>
      <c r="XE18" s="268"/>
      <c r="XF18" s="268"/>
      <c r="XG18" s="268"/>
      <c r="XH18" s="268"/>
      <c r="XI18" s="268"/>
      <c r="XJ18" s="268"/>
      <c r="XK18" s="268"/>
      <c r="XL18" s="268"/>
      <c r="XM18" s="268"/>
      <c r="XN18" s="268"/>
      <c r="XO18" s="268"/>
      <c r="XP18" s="268"/>
      <c r="XQ18" s="268"/>
      <c r="XR18" s="268"/>
      <c r="XS18" s="268"/>
      <c r="XT18" s="268"/>
      <c r="XU18" s="268"/>
      <c r="XV18" s="268"/>
      <c r="XW18" s="268"/>
      <c r="XX18" s="268"/>
      <c r="XY18" s="268"/>
      <c r="XZ18" s="268"/>
      <c r="YA18" s="268"/>
      <c r="YB18" s="268"/>
      <c r="YC18" s="268"/>
      <c r="YD18" s="268"/>
      <c r="YE18" s="268"/>
      <c r="YF18" s="268"/>
      <c r="YG18" s="268"/>
      <c r="YH18" s="268"/>
      <c r="YI18" s="268"/>
      <c r="YJ18" s="268"/>
      <c r="YK18" s="268"/>
      <c r="YL18" s="268"/>
      <c r="YM18" s="268"/>
      <c r="YN18" s="268"/>
      <c r="YO18" s="268"/>
      <c r="YP18" s="268"/>
      <c r="YQ18" s="268"/>
      <c r="YR18" s="268"/>
      <c r="YS18" s="268"/>
      <c r="YT18" s="268"/>
      <c r="YU18" s="268"/>
      <c r="YV18" s="268"/>
      <c r="YW18" s="268"/>
      <c r="YX18" s="268"/>
      <c r="YY18" s="268"/>
      <c r="YZ18" s="268"/>
      <c r="ZA18" s="268"/>
      <c r="ZB18" s="268"/>
      <c r="ZC18" s="268"/>
      <c r="ZD18" s="268"/>
      <c r="ZE18" s="268"/>
      <c r="ZF18" s="268"/>
      <c r="ZG18" s="268"/>
      <c r="ZH18" s="268"/>
      <c r="ZI18" s="268"/>
      <c r="ZJ18" s="268"/>
      <c r="ZK18" s="268"/>
      <c r="ZL18" s="268"/>
      <c r="ZM18" s="268"/>
      <c r="ZN18" s="268"/>
      <c r="ZO18" s="268"/>
      <c r="ZP18" s="268"/>
      <c r="ZQ18" s="268"/>
      <c r="ZR18" s="268"/>
      <c r="ZS18" s="268"/>
      <c r="ZT18" s="268"/>
      <c r="ZU18" s="268"/>
      <c r="ZV18" s="268"/>
      <c r="ZW18" s="268"/>
      <c r="ZX18" s="268"/>
      <c r="ZY18" s="268"/>
      <c r="ZZ18" s="268"/>
      <c r="AAA18" s="268"/>
      <c r="AAB18" s="268"/>
      <c r="AAC18" s="268"/>
      <c r="AAD18" s="268"/>
      <c r="AAE18" s="268"/>
      <c r="AAF18" s="268"/>
      <c r="AAG18" s="268"/>
      <c r="AAH18" s="268"/>
      <c r="AAI18" s="268"/>
      <c r="AAJ18" s="268"/>
      <c r="AAK18" s="268"/>
      <c r="AAL18" s="268"/>
      <c r="AAM18" s="268"/>
      <c r="AAN18" s="268"/>
      <c r="AAO18" s="268"/>
      <c r="AAP18" s="268"/>
      <c r="AAQ18" s="268"/>
      <c r="AAR18" s="268"/>
      <c r="AAS18" s="268"/>
      <c r="AAT18" s="268"/>
      <c r="AAU18" s="268"/>
      <c r="AAV18" s="268"/>
      <c r="AAW18" s="268"/>
      <c r="AAX18" s="268"/>
      <c r="AAY18" s="268"/>
      <c r="AAZ18" s="268"/>
      <c r="ABA18" s="268"/>
      <c r="ABB18" s="268"/>
      <c r="ABC18" s="268"/>
      <c r="ABD18" s="268"/>
      <c r="ABE18" s="268"/>
      <c r="ABF18" s="268"/>
      <c r="ABG18" s="268"/>
      <c r="ABH18" s="268"/>
      <c r="ABI18" s="268"/>
      <c r="ABJ18" s="268"/>
      <c r="ABK18" s="268"/>
      <c r="ABL18" s="268"/>
      <c r="ABM18" s="268"/>
      <c r="ABN18" s="268"/>
      <c r="ABO18" s="268"/>
      <c r="ABP18" s="268"/>
      <c r="ABQ18" s="268"/>
      <c r="ABR18" s="268"/>
      <c r="ABS18" s="268"/>
      <c r="ABT18" s="268"/>
      <c r="ABU18" s="268"/>
      <c r="ABV18" s="268"/>
      <c r="ABW18" s="268"/>
      <c r="ABX18" s="268"/>
      <c r="ABY18" s="268"/>
      <c r="ABZ18" s="268"/>
      <c r="ACA18" s="268"/>
      <c r="ACB18" s="268"/>
      <c r="ACC18" s="268"/>
      <c r="ACD18" s="268"/>
      <c r="ACE18" s="268"/>
      <c r="ACF18" s="268"/>
      <c r="ACG18" s="268"/>
      <c r="ACH18" s="268"/>
      <c r="ACI18" s="268"/>
      <c r="ACJ18" s="268"/>
      <c r="ACK18" s="268"/>
      <c r="ACL18" s="268"/>
      <c r="ACM18" s="268"/>
      <c r="ACN18" s="268"/>
      <c r="ACO18" s="268"/>
      <c r="ACP18" s="268"/>
      <c r="ACQ18" s="268"/>
      <c r="ACR18" s="268"/>
      <c r="ACS18" s="268"/>
      <c r="ACT18" s="268"/>
      <c r="ACU18" s="268"/>
      <c r="ACV18" s="268"/>
      <c r="ACW18" s="268"/>
      <c r="ACX18" s="268"/>
      <c r="ACY18" s="268"/>
      <c r="ACZ18" s="268"/>
      <c r="ADA18" s="268"/>
      <c r="ADB18" s="268"/>
      <c r="ADC18" s="268"/>
      <c r="ADD18" s="268"/>
      <c r="ADE18" s="268"/>
      <c r="ADF18" s="268"/>
      <c r="ADG18" s="268"/>
      <c r="ADH18" s="268"/>
      <c r="ADI18" s="268"/>
      <c r="ADJ18" s="268"/>
      <c r="ADK18" s="268"/>
      <c r="ADL18" s="268"/>
      <c r="ADM18" s="268"/>
      <c r="ADN18" s="268"/>
      <c r="ADO18" s="268"/>
      <c r="ADP18" s="268"/>
      <c r="ADQ18" s="268"/>
      <c r="ADR18" s="268"/>
      <c r="ADS18" s="268"/>
      <c r="ADT18" s="268"/>
      <c r="ADU18" s="268"/>
      <c r="ADV18" s="268"/>
      <c r="ADW18" s="268"/>
      <c r="ADX18" s="268"/>
      <c r="ADY18" s="268"/>
      <c r="ADZ18" s="268"/>
      <c r="AEA18" s="268"/>
      <c r="AEB18" s="268"/>
      <c r="AEC18" s="268"/>
      <c r="AED18" s="268"/>
      <c r="AEE18" s="268"/>
      <c r="AEF18" s="268"/>
      <c r="AEG18" s="268"/>
      <c r="AEH18" s="268"/>
      <c r="AEI18" s="268"/>
      <c r="AEJ18" s="268"/>
      <c r="AEK18" s="268"/>
      <c r="AEL18" s="268"/>
      <c r="AEM18" s="268"/>
      <c r="AEN18" s="268"/>
      <c r="AEO18" s="268"/>
      <c r="AEP18" s="268"/>
      <c r="AEQ18" s="268"/>
      <c r="AER18" s="268"/>
      <c r="AES18" s="268"/>
      <c r="AET18" s="268"/>
      <c r="AEU18" s="268"/>
      <c r="AEV18" s="268"/>
      <c r="AEW18" s="268"/>
      <c r="AEX18" s="268"/>
      <c r="AEY18" s="268"/>
      <c r="AEZ18" s="268"/>
      <c r="AFA18" s="268"/>
      <c r="AFB18" s="268"/>
      <c r="AFC18" s="268"/>
      <c r="AFD18" s="268"/>
      <c r="AFE18" s="268"/>
      <c r="AFF18" s="268"/>
      <c r="AFG18" s="268"/>
      <c r="AFH18" s="268"/>
      <c r="AFI18" s="268"/>
      <c r="AFJ18" s="268"/>
      <c r="AFK18" s="268"/>
      <c r="AFL18" s="268"/>
      <c r="AFM18" s="268"/>
      <c r="AFN18" s="268"/>
      <c r="AFO18" s="268"/>
      <c r="AFP18" s="268"/>
      <c r="AFQ18" s="268"/>
      <c r="AFR18" s="268"/>
      <c r="AFS18" s="268"/>
      <c r="AFT18" s="268"/>
      <c r="AFU18" s="268"/>
      <c r="AFV18" s="268"/>
      <c r="AFW18" s="268"/>
      <c r="AFX18" s="268"/>
      <c r="AFY18" s="268"/>
      <c r="AFZ18" s="268"/>
      <c r="AGA18" s="268"/>
      <c r="AGB18" s="268"/>
      <c r="AGC18" s="268"/>
      <c r="AGD18" s="268"/>
      <c r="AGE18" s="268"/>
      <c r="AGF18" s="268"/>
      <c r="AGG18" s="268"/>
      <c r="AGH18" s="268"/>
      <c r="AGI18" s="268"/>
      <c r="AGJ18" s="268"/>
      <c r="AGK18" s="268"/>
      <c r="AGL18" s="268"/>
      <c r="AGM18" s="268"/>
      <c r="AGN18" s="268"/>
      <c r="AGO18" s="268"/>
      <c r="AGP18" s="268"/>
      <c r="AGQ18" s="268"/>
      <c r="AGR18" s="268"/>
      <c r="AGS18" s="268"/>
      <c r="AGT18" s="268"/>
      <c r="AGU18" s="268"/>
      <c r="AGV18" s="268"/>
      <c r="AGW18" s="268"/>
      <c r="AGX18" s="268"/>
      <c r="AGY18" s="268"/>
      <c r="AGZ18" s="268"/>
      <c r="AHA18" s="268"/>
      <c r="AHB18" s="268"/>
      <c r="AHC18" s="268"/>
      <c r="AHD18" s="268"/>
      <c r="AHE18" s="268"/>
      <c r="AHF18" s="268"/>
      <c r="AHG18" s="268"/>
      <c r="AHH18" s="268"/>
      <c r="AHI18" s="268"/>
      <c r="AHJ18" s="268"/>
      <c r="AHK18" s="268"/>
      <c r="AHL18" s="268"/>
      <c r="AHM18" s="268"/>
      <c r="AHN18" s="268"/>
      <c r="AHO18" s="268"/>
      <c r="AHP18" s="268"/>
      <c r="AHQ18" s="268"/>
      <c r="AHR18" s="268"/>
      <c r="AHS18" s="268"/>
      <c r="AHT18" s="268"/>
      <c r="AHU18" s="268"/>
      <c r="AHV18" s="268"/>
      <c r="AHW18" s="268"/>
      <c r="AHX18" s="268"/>
      <c r="AHY18" s="268"/>
      <c r="AHZ18" s="268"/>
      <c r="AIA18" s="268"/>
      <c r="AIB18" s="268"/>
      <c r="AIC18" s="268"/>
      <c r="AID18" s="268"/>
      <c r="AIE18" s="268"/>
      <c r="AIF18" s="268"/>
      <c r="AIG18" s="268"/>
      <c r="AIH18" s="268"/>
      <c r="AII18" s="268"/>
      <c r="AIJ18" s="268"/>
      <c r="AIK18" s="268"/>
      <c r="AIL18" s="268"/>
      <c r="AIM18" s="268"/>
      <c r="AIN18" s="268"/>
      <c r="AIO18" s="268"/>
      <c r="AIP18" s="268"/>
      <c r="AIQ18" s="268"/>
      <c r="AIR18" s="268"/>
      <c r="AIS18" s="268"/>
      <c r="AIT18" s="268"/>
      <c r="AIU18" s="268"/>
      <c r="AIV18" s="268"/>
      <c r="AIW18" s="268"/>
      <c r="AIX18" s="268"/>
      <c r="AIY18" s="268"/>
      <c r="AIZ18" s="268"/>
      <c r="AJA18" s="268"/>
      <c r="AJB18" s="268"/>
      <c r="AJC18" s="268"/>
      <c r="AJD18" s="268"/>
      <c r="AJE18" s="268"/>
      <c r="AJF18" s="268"/>
      <c r="AJG18" s="268"/>
      <c r="AJH18" s="268"/>
      <c r="AJI18" s="268"/>
      <c r="AJJ18" s="268"/>
      <c r="AJK18" s="268"/>
      <c r="AJL18" s="268"/>
      <c r="AJM18" s="268"/>
      <c r="AJN18" s="268"/>
      <c r="AJO18" s="268"/>
      <c r="AJP18" s="268"/>
      <c r="AJQ18" s="268"/>
      <c r="AJR18" s="268"/>
      <c r="AJS18" s="268"/>
      <c r="AJT18" s="268"/>
      <c r="AJU18" s="268"/>
      <c r="AJV18" s="268"/>
      <c r="AJW18" s="268"/>
      <c r="AJX18" s="268"/>
      <c r="AJY18" s="268"/>
      <c r="AJZ18" s="268"/>
      <c r="AKA18" s="268"/>
      <c r="AKB18" s="268"/>
      <c r="AKC18" s="268"/>
      <c r="AKD18" s="268"/>
      <c r="AKE18" s="268"/>
      <c r="AKF18" s="268"/>
      <c r="AKG18" s="268"/>
      <c r="AKH18" s="268"/>
      <c r="AKI18" s="268"/>
      <c r="AKJ18" s="268"/>
      <c r="AKK18" s="268"/>
      <c r="AKL18" s="268"/>
      <c r="AKM18" s="268"/>
      <c r="AKN18" s="268"/>
      <c r="AKO18" s="268"/>
      <c r="AKP18" s="268"/>
      <c r="AKQ18" s="268"/>
      <c r="AKR18" s="268"/>
      <c r="AKS18" s="268"/>
      <c r="AKT18" s="268"/>
      <c r="AKU18" s="268"/>
      <c r="AKV18" s="268"/>
      <c r="AKW18" s="268"/>
      <c r="AKX18" s="268"/>
      <c r="AKY18" s="268"/>
      <c r="AKZ18" s="268"/>
      <c r="ALA18" s="268"/>
      <c r="ALB18" s="268"/>
      <c r="ALC18" s="268"/>
      <c r="ALD18" s="268"/>
      <c r="ALE18" s="268"/>
      <c r="ALF18" s="268"/>
      <c r="ALG18" s="268"/>
      <c r="ALH18" s="268"/>
      <c r="ALI18" s="268"/>
      <c r="ALJ18" s="268"/>
      <c r="ALK18" s="268"/>
      <c r="ALL18" s="268"/>
      <c r="ALM18" s="268"/>
      <c r="ALN18" s="268"/>
      <c r="ALO18" s="268"/>
      <c r="ALP18" s="268"/>
      <c r="ALQ18" s="268"/>
      <c r="ALR18" s="268"/>
      <c r="ALS18" s="268"/>
      <c r="ALT18" s="268"/>
      <c r="ALU18" s="268"/>
      <c r="ALV18" s="268"/>
      <c r="ALW18" s="268"/>
      <c r="ALX18" s="268"/>
      <c r="ALY18" s="268"/>
      <c r="ALZ18" s="268"/>
      <c r="AMA18" s="268"/>
      <c r="AMB18" s="268"/>
      <c r="AMC18" s="268"/>
      <c r="AMD18" s="268"/>
      <c r="AME18" s="268"/>
      <c r="AMF18" s="268"/>
      <c r="AMG18" s="268"/>
      <c r="AMH18" s="268"/>
      <c r="AMI18" s="268"/>
      <c r="AMJ18" s="268"/>
      <c r="AMK18" s="268"/>
      <c r="AML18" s="268"/>
      <c r="AMM18" s="268"/>
      <c r="AMN18" s="268"/>
      <c r="AMO18" s="268"/>
      <c r="AMP18" s="268"/>
      <c r="AMQ18" s="268"/>
      <c r="AMR18" s="268"/>
      <c r="AMS18" s="268"/>
      <c r="AMT18" s="268"/>
      <c r="AMU18" s="268"/>
      <c r="AMV18" s="268"/>
      <c r="AMW18" s="268"/>
      <c r="AMX18" s="268"/>
      <c r="AMY18" s="268"/>
      <c r="AMZ18" s="268"/>
      <c r="ANA18" s="268"/>
      <c r="ANB18" s="268"/>
      <c r="ANC18" s="268"/>
      <c r="AND18" s="268"/>
      <c r="ANE18" s="268"/>
      <c r="ANF18" s="268"/>
      <c r="ANG18" s="268"/>
      <c r="ANH18" s="268"/>
      <c r="ANI18" s="268"/>
      <c r="ANJ18" s="268"/>
      <c r="ANK18" s="268"/>
      <c r="ANL18" s="268"/>
      <c r="ANM18" s="268"/>
      <c r="ANN18" s="268"/>
      <c r="ANO18" s="268"/>
      <c r="ANP18" s="268"/>
      <c r="ANQ18" s="268"/>
      <c r="ANR18" s="268"/>
      <c r="ANS18" s="268"/>
      <c r="ANT18" s="268"/>
      <c r="ANU18" s="268"/>
      <c r="ANV18" s="268"/>
      <c r="ANW18" s="268"/>
      <c r="ANX18" s="268"/>
      <c r="ANY18" s="268"/>
      <c r="ANZ18" s="268"/>
      <c r="AOA18" s="268"/>
      <c r="AOB18" s="268"/>
      <c r="AOC18" s="268"/>
      <c r="AOD18" s="268"/>
      <c r="AOE18" s="268"/>
      <c r="AOF18" s="268"/>
      <c r="AOG18" s="268"/>
      <c r="AOH18" s="268"/>
      <c r="AOI18" s="268"/>
      <c r="AOJ18" s="268"/>
      <c r="AOK18" s="268"/>
      <c r="AOL18" s="268"/>
      <c r="AOM18" s="268"/>
      <c r="AON18" s="268"/>
      <c r="AOO18" s="268"/>
      <c r="AOP18" s="268"/>
      <c r="AOQ18" s="268"/>
      <c r="AOR18" s="268"/>
      <c r="AOS18" s="268"/>
      <c r="AOT18" s="268"/>
      <c r="AOU18" s="268"/>
      <c r="AOV18" s="268"/>
      <c r="AOW18" s="268"/>
      <c r="AOX18" s="268"/>
      <c r="AOY18" s="268"/>
      <c r="AOZ18" s="268"/>
      <c r="APA18" s="268"/>
      <c r="APB18" s="268"/>
      <c r="APC18" s="268"/>
      <c r="APD18" s="268"/>
      <c r="APE18" s="268"/>
      <c r="APF18" s="268"/>
      <c r="APG18" s="268"/>
      <c r="APH18" s="268"/>
      <c r="API18" s="268"/>
      <c r="APJ18" s="268"/>
      <c r="APK18" s="268"/>
      <c r="APL18" s="268"/>
      <c r="APM18" s="268"/>
      <c r="APN18" s="268"/>
      <c r="APO18" s="268"/>
      <c r="APP18" s="268"/>
      <c r="APQ18" s="268"/>
      <c r="APR18" s="268"/>
      <c r="APS18" s="268"/>
      <c r="APT18" s="268"/>
      <c r="APU18" s="268"/>
      <c r="APV18" s="268"/>
      <c r="APW18" s="268"/>
      <c r="APX18" s="268"/>
      <c r="APY18" s="268"/>
      <c r="APZ18" s="268"/>
      <c r="AQA18" s="268"/>
      <c r="AQB18" s="268"/>
      <c r="AQC18" s="268"/>
      <c r="AQD18" s="268"/>
      <c r="AQE18" s="268"/>
      <c r="AQF18" s="268"/>
      <c r="AQG18" s="268"/>
      <c r="AQH18" s="268"/>
      <c r="AQI18" s="268"/>
      <c r="AQJ18" s="268"/>
      <c r="AQK18" s="268"/>
      <c r="AQL18" s="268"/>
      <c r="AQM18" s="268"/>
      <c r="AQN18" s="268"/>
      <c r="AQO18" s="268"/>
      <c r="AQP18" s="268"/>
      <c r="AQQ18" s="268"/>
      <c r="AQR18" s="268"/>
      <c r="AQS18" s="268"/>
      <c r="AQT18" s="268"/>
      <c r="AQU18" s="268"/>
      <c r="AQV18" s="268"/>
      <c r="AQW18" s="268"/>
      <c r="AQX18" s="268"/>
      <c r="AQY18" s="268"/>
      <c r="AQZ18" s="268"/>
      <c r="ARA18" s="268"/>
      <c r="ARB18" s="268"/>
      <c r="ARC18" s="268"/>
      <c r="ARD18" s="268"/>
      <c r="ARE18" s="268"/>
      <c r="ARF18" s="268"/>
      <c r="ARG18" s="268"/>
      <c r="ARH18" s="268"/>
      <c r="ARI18" s="268"/>
      <c r="ARJ18" s="268"/>
      <c r="ARK18" s="268"/>
      <c r="ARL18" s="268"/>
      <c r="ARM18" s="268"/>
      <c r="ARN18" s="268"/>
      <c r="ARO18" s="268"/>
      <c r="ARP18" s="268"/>
      <c r="ARQ18" s="268"/>
      <c r="ARR18" s="268"/>
      <c r="ARS18" s="268"/>
      <c r="ART18" s="268"/>
      <c r="ARU18" s="268"/>
      <c r="ARV18" s="268"/>
      <c r="ARW18" s="268"/>
      <c r="ARX18" s="268"/>
      <c r="ARY18" s="268"/>
      <c r="ARZ18" s="268"/>
      <c r="ASA18" s="268"/>
      <c r="ASB18" s="268"/>
      <c r="ASC18" s="268"/>
      <c r="ASD18" s="268"/>
      <c r="ASE18" s="268"/>
      <c r="ASF18" s="268"/>
      <c r="ASG18" s="268"/>
      <c r="ASH18" s="268"/>
      <c r="ASI18" s="268"/>
      <c r="ASJ18" s="268"/>
      <c r="ASK18" s="268"/>
      <c r="ASL18" s="268"/>
      <c r="ASM18" s="268"/>
      <c r="ASN18" s="268"/>
      <c r="ASO18" s="268"/>
      <c r="ASP18" s="268"/>
      <c r="ASQ18" s="268"/>
      <c r="ASR18" s="268"/>
      <c r="ASS18" s="268"/>
      <c r="AST18" s="268"/>
      <c r="ASU18" s="268"/>
      <c r="ASV18" s="268"/>
      <c r="ASW18" s="268"/>
      <c r="ASX18" s="268"/>
      <c r="ASY18" s="268"/>
      <c r="ASZ18" s="268"/>
      <c r="ATA18" s="268"/>
      <c r="ATB18" s="268"/>
      <c r="ATC18" s="268"/>
      <c r="ATD18" s="268"/>
      <c r="ATE18" s="268"/>
      <c r="ATF18" s="268"/>
      <c r="ATG18" s="268"/>
      <c r="ATH18" s="268"/>
      <c r="ATI18" s="268"/>
      <c r="ATJ18" s="268"/>
      <c r="ATK18" s="268"/>
      <c r="ATL18" s="268"/>
      <c r="ATM18" s="268"/>
      <c r="ATN18" s="268"/>
      <c r="ATO18" s="268"/>
      <c r="ATP18" s="268"/>
      <c r="ATQ18" s="268"/>
      <c r="ATR18" s="268"/>
      <c r="ATS18" s="268"/>
      <c r="ATT18" s="268"/>
      <c r="ATU18" s="268"/>
      <c r="ATV18" s="268"/>
      <c r="ATW18" s="268"/>
      <c r="ATX18" s="268"/>
      <c r="ATY18" s="268"/>
      <c r="ATZ18" s="268"/>
      <c r="AUA18" s="268"/>
      <c r="AUB18" s="268"/>
      <c r="AUC18" s="268"/>
      <c r="AUD18" s="268"/>
      <c r="AUE18" s="268"/>
      <c r="AUF18" s="268"/>
      <c r="AUG18" s="268"/>
      <c r="AUH18" s="268"/>
      <c r="AUI18" s="268"/>
      <c r="AUJ18" s="268"/>
      <c r="AUK18" s="268"/>
      <c r="AUL18" s="268"/>
      <c r="AUM18" s="268"/>
      <c r="AUN18" s="268"/>
      <c r="AUO18" s="268"/>
      <c r="AUP18" s="268"/>
      <c r="AUQ18" s="268"/>
      <c r="AUR18" s="268"/>
      <c r="AUS18" s="268"/>
      <c r="AUT18" s="268"/>
      <c r="AUU18" s="268"/>
      <c r="AUV18" s="268"/>
      <c r="AUW18" s="268"/>
      <c r="AUX18" s="268"/>
      <c r="AUY18" s="268"/>
      <c r="AUZ18" s="268"/>
      <c r="AVA18" s="268"/>
      <c r="AVB18" s="268"/>
      <c r="AVC18" s="268"/>
      <c r="AVD18" s="268"/>
      <c r="AVE18" s="268"/>
      <c r="AVF18" s="268"/>
      <c r="AVG18" s="268"/>
      <c r="AVH18" s="268"/>
      <c r="AVI18" s="268"/>
      <c r="AVJ18" s="268"/>
      <c r="AVK18" s="268"/>
      <c r="AVL18" s="268"/>
      <c r="AVM18" s="268"/>
      <c r="AVN18" s="268"/>
      <c r="AVO18" s="268"/>
      <c r="AVP18" s="268"/>
      <c r="AVQ18" s="268"/>
      <c r="AVR18" s="268"/>
      <c r="AVS18" s="268"/>
      <c r="AVT18" s="268"/>
      <c r="AVU18" s="268"/>
      <c r="AVV18" s="268"/>
      <c r="AVW18" s="268"/>
      <c r="AVX18" s="268"/>
      <c r="AVY18" s="268"/>
      <c r="AVZ18" s="268"/>
      <c r="AWA18" s="268"/>
      <c r="AWB18" s="268"/>
      <c r="AWC18" s="268"/>
      <c r="AWD18" s="268"/>
      <c r="AWE18" s="268"/>
      <c r="AWF18" s="268"/>
      <c r="AWG18" s="268"/>
      <c r="AWH18" s="268"/>
      <c r="AWI18" s="268"/>
      <c r="AWJ18" s="268"/>
      <c r="AWK18" s="268"/>
      <c r="AWL18" s="268"/>
      <c r="AWM18" s="268"/>
      <c r="AWN18" s="268"/>
      <c r="AWO18" s="268"/>
      <c r="AWP18" s="268"/>
      <c r="AWQ18" s="268"/>
      <c r="AWR18" s="268"/>
      <c r="AWS18" s="268"/>
      <c r="AWT18" s="268"/>
      <c r="AWU18" s="268"/>
      <c r="AWV18" s="268"/>
      <c r="AWW18" s="268"/>
      <c r="AWX18" s="268"/>
      <c r="AWY18" s="268"/>
      <c r="AWZ18" s="268"/>
      <c r="AXA18" s="268"/>
      <c r="AXB18" s="268"/>
      <c r="AXC18" s="268"/>
      <c r="AXD18" s="268"/>
      <c r="AXE18" s="268"/>
      <c r="AXF18" s="268"/>
      <c r="AXG18" s="268"/>
      <c r="AXH18" s="268"/>
      <c r="AXI18" s="268"/>
      <c r="AXJ18" s="268"/>
      <c r="AXK18" s="268"/>
      <c r="AXL18" s="268"/>
      <c r="AXM18" s="268"/>
      <c r="AXN18" s="268"/>
      <c r="AXO18" s="268"/>
      <c r="AXP18" s="268"/>
      <c r="AXQ18" s="268"/>
      <c r="AXR18" s="268"/>
      <c r="AXS18" s="268"/>
      <c r="AXT18" s="268"/>
      <c r="AXU18" s="268"/>
      <c r="AXV18" s="268"/>
      <c r="AXW18" s="268"/>
      <c r="AXX18" s="268"/>
      <c r="AXY18" s="268"/>
      <c r="AXZ18" s="268"/>
      <c r="AYA18" s="268"/>
      <c r="AYB18" s="268"/>
      <c r="AYC18" s="268"/>
      <c r="AYD18" s="268"/>
      <c r="AYE18" s="268"/>
      <c r="AYF18" s="268"/>
      <c r="AYG18" s="268"/>
      <c r="AYH18" s="268"/>
      <c r="AYI18" s="268"/>
      <c r="AYJ18" s="268"/>
      <c r="AYK18" s="268"/>
      <c r="AYL18" s="268"/>
      <c r="AYM18" s="268"/>
      <c r="AYN18" s="268"/>
      <c r="AYO18" s="268"/>
      <c r="AYP18" s="268"/>
      <c r="AYQ18" s="268"/>
      <c r="AYR18" s="268"/>
      <c r="AYS18" s="268"/>
      <c r="AYT18" s="268"/>
      <c r="AYU18" s="268"/>
      <c r="AYV18" s="268"/>
      <c r="AYW18" s="268"/>
      <c r="AYX18" s="268"/>
      <c r="AYY18" s="268"/>
      <c r="AYZ18" s="268"/>
      <c r="AZA18" s="268"/>
      <c r="AZB18" s="268"/>
      <c r="AZC18" s="268"/>
      <c r="AZD18" s="268"/>
      <c r="AZE18" s="268"/>
      <c r="AZF18" s="268"/>
      <c r="AZG18" s="268"/>
      <c r="AZH18" s="268"/>
      <c r="AZI18" s="268"/>
      <c r="AZJ18" s="268"/>
      <c r="AZK18" s="268"/>
      <c r="AZL18" s="268"/>
      <c r="AZM18" s="268"/>
      <c r="AZN18" s="268"/>
      <c r="AZO18" s="268"/>
      <c r="AZP18" s="268"/>
      <c r="AZQ18" s="268"/>
      <c r="AZR18" s="268"/>
      <c r="AZS18" s="268"/>
      <c r="AZT18" s="268"/>
      <c r="AZU18" s="268"/>
      <c r="AZV18" s="268"/>
      <c r="AZW18" s="268"/>
      <c r="AZX18" s="268"/>
      <c r="AZY18" s="268"/>
      <c r="AZZ18" s="268"/>
      <c r="BAA18" s="268"/>
      <c r="BAB18" s="268"/>
      <c r="BAC18" s="268"/>
      <c r="BAD18" s="268"/>
      <c r="BAE18" s="268"/>
      <c r="BAF18" s="268"/>
      <c r="BAG18" s="268"/>
      <c r="BAH18" s="268"/>
      <c r="BAI18" s="268"/>
      <c r="BAJ18" s="268"/>
      <c r="BAK18" s="268"/>
      <c r="BAL18" s="268"/>
      <c r="BAM18" s="268"/>
      <c r="BAN18" s="268"/>
      <c r="BAO18" s="268"/>
      <c r="BAP18" s="268"/>
      <c r="BAQ18" s="268"/>
      <c r="BAR18" s="268"/>
      <c r="BAS18" s="268"/>
      <c r="BAT18" s="268"/>
      <c r="BAU18" s="268"/>
      <c r="BAV18" s="268"/>
      <c r="BAW18" s="268"/>
      <c r="BAX18" s="268"/>
      <c r="BAY18" s="268"/>
      <c r="BAZ18" s="268"/>
      <c r="BBA18" s="268"/>
      <c r="BBB18" s="268"/>
      <c r="BBC18" s="268"/>
      <c r="BBD18" s="268"/>
      <c r="BBE18" s="268"/>
      <c r="BBF18" s="268"/>
      <c r="BBG18" s="268"/>
      <c r="BBH18" s="268"/>
      <c r="BBI18" s="268"/>
      <c r="BBJ18" s="268"/>
      <c r="BBK18" s="268"/>
      <c r="BBL18" s="268"/>
      <c r="BBM18" s="268"/>
      <c r="BBN18" s="268"/>
      <c r="BBO18" s="268"/>
      <c r="BBP18" s="268"/>
      <c r="BBQ18" s="268"/>
      <c r="BBR18" s="268"/>
      <c r="BBS18" s="268"/>
      <c r="BBT18" s="268"/>
      <c r="BBU18" s="268"/>
      <c r="BBV18" s="268"/>
      <c r="BBW18" s="268"/>
      <c r="BBX18" s="268"/>
      <c r="BBY18" s="268"/>
      <c r="BBZ18" s="268"/>
      <c r="BCA18" s="268"/>
      <c r="BCB18" s="268"/>
      <c r="BCC18" s="268"/>
      <c r="BCD18" s="268"/>
      <c r="BCE18" s="268"/>
      <c r="BCF18" s="268"/>
      <c r="BCG18" s="268"/>
      <c r="BCH18" s="268"/>
      <c r="BCI18" s="268"/>
      <c r="BCJ18" s="268"/>
      <c r="BCK18" s="268"/>
      <c r="BCL18" s="268"/>
      <c r="BCM18" s="268"/>
      <c r="BCN18" s="268"/>
      <c r="BCO18" s="268"/>
      <c r="BCP18" s="268"/>
      <c r="BCQ18" s="268"/>
      <c r="BCR18" s="268"/>
      <c r="BCS18" s="268"/>
      <c r="BCT18" s="268"/>
      <c r="BCU18" s="268"/>
      <c r="BCV18" s="268"/>
      <c r="BCW18" s="268"/>
      <c r="BCX18" s="268"/>
      <c r="BCY18" s="268"/>
      <c r="BCZ18" s="268"/>
      <c r="BDA18" s="268"/>
      <c r="BDB18" s="268"/>
      <c r="BDC18" s="268"/>
      <c r="BDD18" s="268"/>
      <c r="BDE18" s="268"/>
      <c r="BDF18" s="268"/>
      <c r="BDG18" s="268"/>
      <c r="BDH18" s="268"/>
      <c r="BDI18" s="268"/>
      <c r="BDJ18" s="268"/>
      <c r="BDK18" s="268"/>
      <c r="BDL18" s="268"/>
      <c r="BDM18" s="268"/>
      <c r="BDN18" s="268"/>
      <c r="BDO18" s="268"/>
      <c r="BDP18" s="268"/>
      <c r="BDQ18" s="268"/>
      <c r="BDR18" s="268"/>
      <c r="BDS18" s="268"/>
      <c r="BDT18" s="268"/>
      <c r="BDU18" s="268"/>
      <c r="BDV18" s="268"/>
      <c r="BDW18" s="268"/>
      <c r="BDX18" s="268"/>
      <c r="BDY18" s="268"/>
      <c r="BDZ18" s="268"/>
      <c r="BEA18" s="268"/>
      <c r="BEB18" s="268"/>
      <c r="BEC18" s="268"/>
      <c r="BED18" s="268"/>
      <c r="BEE18" s="268"/>
      <c r="BEF18" s="268"/>
      <c r="BEG18" s="268"/>
      <c r="BEH18" s="268"/>
      <c r="BEI18" s="268"/>
      <c r="BEJ18" s="268"/>
      <c r="BEK18" s="268"/>
      <c r="BEL18" s="268"/>
      <c r="BEM18" s="268"/>
      <c r="BEN18" s="268"/>
      <c r="BEO18" s="268"/>
      <c r="BEP18" s="268"/>
      <c r="BEQ18" s="268"/>
      <c r="BER18" s="268"/>
      <c r="BES18" s="268"/>
      <c r="BET18" s="268"/>
      <c r="BEU18" s="268"/>
      <c r="BEV18" s="268"/>
      <c r="BEW18" s="268"/>
      <c r="BEX18" s="268"/>
      <c r="BEY18" s="268"/>
      <c r="BEZ18" s="268"/>
      <c r="BFA18" s="268"/>
      <c r="BFB18" s="268"/>
      <c r="BFC18" s="268"/>
      <c r="BFD18" s="268"/>
      <c r="BFE18" s="268"/>
      <c r="BFF18" s="268"/>
      <c r="BFG18" s="268"/>
      <c r="BFH18" s="268"/>
      <c r="BFI18" s="268"/>
      <c r="BFJ18" s="268"/>
      <c r="BFK18" s="268"/>
      <c r="BFL18" s="268"/>
      <c r="BFM18" s="268"/>
      <c r="BFN18" s="268"/>
      <c r="BFO18" s="268"/>
      <c r="BFP18" s="268"/>
      <c r="BFQ18" s="268"/>
      <c r="BFR18" s="268"/>
      <c r="BFS18" s="268"/>
      <c r="BFT18" s="268"/>
      <c r="BFU18" s="268"/>
      <c r="BFV18" s="268"/>
      <c r="BFW18" s="268"/>
      <c r="BFX18" s="268"/>
      <c r="BFY18" s="268"/>
      <c r="BFZ18" s="268"/>
      <c r="BGA18" s="268"/>
      <c r="BGB18" s="268"/>
      <c r="BGC18" s="268"/>
      <c r="BGD18" s="268"/>
      <c r="BGE18" s="268"/>
      <c r="BGF18" s="268"/>
      <c r="BGG18" s="268"/>
      <c r="BGH18" s="268"/>
      <c r="BGI18" s="268"/>
      <c r="BGJ18" s="268"/>
      <c r="BGK18" s="268"/>
      <c r="BGL18" s="268"/>
      <c r="BGM18" s="268"/>
      <c r="BGN18" s="268"/>
      <c r="BGO18" s="268"/>
      <c r="BGP18" s="268"/>
      <c r="BGQ18" s="268"/>
    </row>
    <row r="19" spans="1:1551" s="299" customFormat="1" x14ac:dyDescent="0.35">
      <c r="A19" s="697"/>
      <c r="B19" s="274">
        <v>2022</v>
      </c>
      <c r="C19" s="300">
        <v>52673</v>
      </c>
      <c r="D19" s="301">
        <v>44</v>
      </c>
      <c r="E19" s="737">
        <v>53.6</v>
      </c>
      <c r="F19" s="737"/>
      <c r="G19" s="302">
        <v>0.2</v>
      </c>
      <c r="H19" s="301">
        <v>2.2000000000000002</v>
      </c>
      <c r="I19" s="303">
        <v>79641</v>
      </c>
      <c r="J19" s="737">
        <v>100</v>
      </c>
      <c r="K19" s="737"/>
      <c r="L19" s="301">
        <v>0</v>
      </c>
      <c r="M19" s="301">
        <v>0</v>
      </c>
      <c r="N19" s="308" t="s">
        <v>306</v>
      </c>
      <c r="O19" s="275" t="s">
        <v>306</v>
      </c>
      <c r="P19" s="307" t="s">
        <v>306</v>
      </c>
      <c r="Q19" s="307" t="s">
        <v>306</v>
      </c>
      <c r="R19" s="306" t="s">
        <v>306</v>
      </c>
      <c r="S19" s="307" t="s">
        <v>306</v>
      </c>
      <c r="T19" s="307" t="s">
        <v>306</v>
      </c>
      <c r="U19" s="307" t="s">
        <v>306</v>
      </c>
      <c r="V19" s="303">
        <v>16212</v>
      </c>
      <c r="W19" s="301">
        <v>90</v>
      </c>
      <c r="X19" s="302">
        <v>0.82</v>
      </c>
      <c r="Y19" s="268"/>
      <c r="Z19" s="268"/>
      <c r="AA19" s="268"/>
      <c r="AB19" s="268"/>
      <c r="AC19" s="268"/>
      <c r="AD19" s="268"/>
      <c r="AE19" s="268"/>
      <c r="AF19" s="268"/>
      <c r="AG19" s="268"/>
      <c r="AH19" s="268"/>
      <c r="AI19" s="268"/>
      <c r="AJ19" s="268"/>
      <c r="AK19" s="268"/>
      <c r="AL19" s="268"/>
      <c r="AM19" s="268"/>
      <c r="AN19" s="268"/>
      <c r="AO19" s="268"/>
      <c r="AP19" s="268"/>
      <c r="AQ19" s="268"/>
      <c r="AR19" s="268"/>
      <c r="AS19" s="268"/>
      <c r="AT19" s="268"/>
      <c r="AU19" s="268"/>
      <c r="AV19" s="268"/>
      <c r="AW19" s="268"/>
      <c r="AX19" s="268"/>
      <c r="AY19" s="268"/>
      <c r="AZ19" s="268"/>
      <c r="BA19" s="268"/>
      <c r="BB19" s="268"/>
      <c r="BC19" s="268"/>
      <c r="BD19" s="268"/>
      <c r="BE19" s="268"/>
      <c r="BF19" s="268"/>
      <c r="BG19" s="268"/>
      <c r="BH19" s="268"/>
      <c r="BI19" s="268"/>
      <c r="BJ19" s="268"/>
      <c r="BK19" s="268"/>
      <c r="BL19" s="268"/>
      <c r="BM19" s="268"/>
      <c r="BN19" s="268"/>
      <c r="BO19" s="268"/>
      <c r="BP19" s="268"/>
      <c r="BQ19" s="268"/>
      <c r="BR19" s="268"/>
      <c r="BS19" s="268"/>
      <c r="BT19" s="268"/>
      <c r="BU19" s="268"/>
      <c r="BV19" s="268"/>
      <c r="BW19" s="268"/>
      <c r="BX19" s="268"/>
      <c r="BY19" s="268"/>
      <c r="BZ19" s="268"/>
      <c r="CA19" s="268"/>
      <c r="CB19" s="268"/>
      <c r="CC19" s="268"/>
      <c r="CD19" s="268"/>
      <c r="CE19" s="268"/>
      <c r="CF19" s="268"/>
      <c r="CG19" s="268"/>
      <c r="CH19" s="268"/>
      <c r="CI19" s="268"/>
      <c r="CJ19" s="268"/>
      <c r="CK19" s="268"/>
      <c r="CL19" s="268"/>
      <c r="CM19" s="268"/>
      <c r="CN19" s="268"/>
      <c r="CO19" s="268"/>
      <c r="CP19" s="268"/>
      <c r="CQ19" s="268"/>
      <c r="CR19" s="268"/>
      <c r="CS19" s="268"/>
      <c r="CT19" s="268"/>
      <c r="CU19" s="268"/>
      <c r="CV19" s="268"/>
      <c r="CW19" s="268"/>
      <c r="CX19" s="268"/>
      <c r="CY19" s="268"/>
      <c r="CZ19" s="268"/>
      <c r="DA19" s="268"/>
      <c r="DB19" s="268"/>
      <c r="DC19" s="268"/>
      <c r="DD19" s="268"/>
      <c r="DE19" s="268"/>
      <c r="DF19" s="268"/>
      <c r="DG19" s="268"/>
      <c r="DH19" s="268"/>
      <c r="DI19" s="268"/>
      <c r="DJ19" s="268"/>
      <c r="DK19" s="268"/>
      <c r="DL19" s="268"/>
      <c r="DM19" s="268"/>
      <c r="DN19" s="268"/>
      <c r="DO19" s="268"/>
      <c r="DP19" s="268"/>
      <c r="DQ19" s="268"/>
      <c r="DR19" s="268"/>
      <c r="DS19" s="268"/>
      <c r="DT19" s="268"/>
      <c r="DU19" s="268"/>
      <c r="DV19" s="268"/>
      <c r="DW19" s="268"/>
      <c r="DX19" s="268"/>
      <c r="DY19" s="268"/>
      <c r="DZ19" s="268"/>
      <c r="EA19" s="268"/>
      <c r="EB19" s="268"/>
      <c r="EC19" s="268"/>
      <c r="ED19" s="268"/>
      <c r="EE19" s="268"/>
      <c r="EF19" s="268"/>
      <c r="EG19" s="268"/>
      <c r="EH19" s="268"/>
      <c r="EI19" s="268"/>
      <c r="EJ19" s="268"/>
      <c r="EK19" s="268"/>
      <c r="EL19" s="268"/>
      <c r="EM19" s="268"/>
      <c r="EN19" s="268"/>
      <c r="EO19" s="268"/>
      <c r="EP19" s="268"/>
      <c r="EQ19" s="268"/>
      <c r="ER19" s="268"/>
      <c r="ES19" s="268"/>
      <c r="ET19" s="268"/>
      <c r="EU19" s="268"/>
      <c r="EV19" s="268"/>
      <c r="EW19" s="268"/>
      <c r="EX19" s="268"/>
      <c r="EY19" s="268"/>
      <c r="EZ19" s="268"/>
      <c r="FA19" s="268"/>
      <c r="FB19" s="268"/>
      <c r="FC19" s="268"/>
      <c r="FD19" s="268"/>
      <c r="FE19" s="268"/>
      <c r="FF19" s="268"/>
      <c r="FG19" s="268"/>
      <c r="FH19" s="268"/>
      <c r="FI19" s="268"/>
      <c r="FJ19" s="268"/>
      <c r="FK19" s="268"/>
      <c r="FL19" s="268"/>
      <c r="FM19" s="268"/>
      <c r="FN19" s="268"/>
      <c r="FO19" s="268"/>
      <c r="FP19" s="268"/>
      <c r="FQ19" s="268"/>
      <c r="FR19" s="268"/>
      <c r="FS19" s="268"/>
      <c r="FT19" s="268"/>
      <c r="FU19" s="268"/>
      <c r="FV19" s="268"/>
      <c r="FW19" s="268"/>
      <c r="FX19" s="268"/>
      <c r="FY19" s="268"/>
      <c r="FZ19" s="268"/>
      <c r="GA19" s="268"/>
      <c r="GB19" s="268"/>
      <c r="GC19" s="268"/>
      <c r="GD19" s="268"/>
      <c r="GE19" s="268"/>
      <c r="GF19" s="268"/>
      <c r="GG19" s="268"/>
      <c r="GH19" s="268"/>
      <c r="GI19" s="268"/>
      <c r="GJ19" s="268"/>
      <c r="GK19" s="268"/>
      <c r="GL19" s="268"/>
      <c r="GM19" s="268"/>
      <c r="GN19" s="268"/>
      <c r="GO19" s="268"/>
      <c r="GP19" s="268"/>
      <c r="GQ19" s="268"/>
      <c r="GR19" s="268"/>
      <c r="GS19" s="268"/>
      <c r="GT19" s="268"/>
      <c r="GU19" s="268"/>
      <c r="GV19" s="268"/>
      <c r="GW19" s="268"/>
      <c r="GX19" s="268"/>
      <c r="GY19" s="268"/>
      <c r="GZ19" s="268"/>
      <c r="HA19" s="268"/>
      <c r="HB19" s="268"/>
      <c r="HC19" s="268"/>
      <c r="HD19" s="268"/>
      <c r="HE19" s="268"/>
      <c r="HF19" s="268"/>
      <c r="HG19" s="268"/>
      <c r="HH19" s="268"/>
      <c r="HI19" s="268"/>
      <c r="HJ19" s="268"/>
      <c r="HK19" s="268"/>
      <c r="HL19" s="268"/>
      <c r="HM19" s="268"/>
      <c r="HN19" s="268"/>
      <c r="HO19" s="268"/>
      <c r="HP19" s="268"/>
      <c r="HQ19" s="268"/>
      <c r="HR19" s="268"/>
      <c r="HS19" s="268"/>
      <c r="HT19" s="268"/>
      <c r="HU19" s="268"/>
      <c r="HV19" s="268"/>
      <c r="HW19" s="268"/>
      <c r="HX19" s="268"/>
      <c r="HY19" s="268"/>
      <c r="HZ19" s="268"/>
      <c r="IA19" s="268"/>
      <c r="IB19" s="268"/>
      <c r="IC19" s="268"/>
      <c r="ID19" s="268"/>
      <c r="IE19" s="268"/>
      <c r="IF19" s="268"/>
      <c r="IG19" s="268"/>
      <c r="IH19" s="268"/>
      <c r="II19" s="268"/>
      <c r="IJ19" s="268"/>
      <c r="IK19" s="268"/>
      <c r="IL19" s="268"/>
      <c r="IM19" s="268"/>
      <c r="IN19" s="268"/>
      <c r="IO19" s="268"/>
      <c r="IP19" s="268"/>
      <c r="IQ19" s="268"/>
      <c r="IR19" s="268"/>
      <c r="IS19" s="268"/>
      <c r="IT19" s="268"/>
      <c r="IU19" s="268"/>
      <c r="IV19" s="268"/>
      <c r="IW19" s="268"/>
      <c r="IX19" s="268"/>
      <c r="IY19" s="268"/>
      <c r="IZ19" s="268"/>
      <c r="JA19" s="268"/>
      <c r="JB19" s="268"/>
      <c r="JC19" s="268"/>
      <c r="JD19" s="268"/>
      <c r="JE19" s="268"/>
      <c r="JF19" s="268"/>
      <c r="JG19" s="268"/>
      <c r="JH19" s="268"/>
      <c r="JI19" s="268"/>
      <c r="JJ19" s="268"/>
      <c r="JK19" s="268"/>
      <c r="JL19" s="268"/>
      <c r="JM19" s="268"/>
      <c r="JN19" s="268"/>
      <c r="JO19" s="268"/>
      <c r="JP19" s="268"/>
      <c r="JQ19" s="268"/>
      <c r="JR19" s="268"/>
      <c r="JS19" s="268"/>
      <c r="JT19" s="268"/>
      <c r="JU19" s="268"/>
      <c r="JV19" s="268"/>
      <c r="JW19" s="268"/>
      <c r="JX19" s="268"/>
      <c r="JY19" s="268"/>
      <c r="JZ19" s="268"/>
      <c r="KA19" s="268"/>
      <c r="KB19" s="268"/>
      <c r="KC19" s="268"/>
      <c r="KD19" s="268"/>
      <c r="KE19" s="268"/>
      <c r="KF19" s="268"/>
      <c r="KG19" s="268"/>
      <c r="KH19" s="268"/>
      <c r="KI19" s="268"/>
      <c r="KJ19" s="268"/>
      <c r="KK19" s="268"/>
      <c r="KL19" s="268"/>
      <c r="KM19" s="268"/>
      <c r="KN19" s="268"/>
      <c r="KO19" s="268"/>
      <c r="KP19" s="268"/>
      <c r="KQ19" s="268"/>
      <c r="KR19" s="268"/>
      <c r="KS19" s="268"/>
      <c r="KT19" s="268"/>
      <c r="KU19" s="268"/>
      <c r="KV19" s="268"/>
      <c r="KW19" s="268"/>
      <c r="KX19" s="268"/>
      <c r="KY19" s="268"/>
      <c r="KZ19" s="268"/>
      <c r="LA19" s="268"/>
      <c r="LB19" s="268"/>
      <c r="LC19" s="268"/>
      <c r="LD19" s="268"/>
      <c r="LE19" s="268"/>
      <c r="LF19" s="268"/>
      <c r="LG19" s="268"/>
      <c r="LH19" s="268"/>
      <c r="LI19" s="268"/>
      <c r="LJ19" s="268"/>
      <c r="LK19" s="268"/>
      <c r="LL19" s="268"/>
      <c r="LM19" s="268"/>
      <c r="LN19" s="268"/>
      <c r="LO19" s="268"/>
      <c r="LP19" s="268"/>
      <c r="LQ19" s="268"/>
      <c r="LR19" s="268"/>
      <c r="LS19" s="268"/>
      <c r="LT19" s="268"/>
      <c r="LU19" s="268"/>
      <c r="LV19" s="268"/>
      <c r="LW19" s="268"/>
      <c r="LX19" s="268"/>
      <c r="LY19" s="268"/>
      <c r="LZ19" s="268"/>
      <c r="MA19" s="268"/>
      <c r="MB19" s="268"/>
      <c r="MC19" s="268"/>
      <c r="MD19" s="268"/>
      <c r="ME19" s="268"/>
      <c r="MF19" s="268"/>
      <c r="MG19" s="268"/>
      <c r="MH19" s="268"/>
      <c r="MI19" s="268"/>
      <c r="MJ19" s="268"/>
      <c r="MK19" s="268"/>
      <c r="ML19" s="268"/>
      <c r="MM19" s="268"/>
      <c r="MN19" s="268"/>
      <c r="MO19" s="268"/>
      <c r="MP19" s="268"/>
      <c r="MQ19" s="268"/>
      <c r="MR19" s="268"/>
      <c r="MS19" s="268"/>
      <c r="MT19" s="268"/>
      <c r="MU19" s="268"/>
      <c r="MV19" s="268"/>
      <c r="MW19" s="268"/>
      <c r="MX19" s="268"/>
      <c r="MY19" s="268"/>
      <c r="MZ19" s="268"/>
      <c r="NA19" s="268"/>
      <c r="NB19" s="268"/>
      <c r="NC19" s="268"/>
      <c r="ND19" s="268"/>
      <c r="NE19" s="268"/>
      <c r="NF19" s="268"/>
      <c r="NG19" s="268"/>
      <c r="NH19" s="268"/>
      <c r="NI19" s="268"/>
      <c r="NJ19" s="268"/>
      <c r="NK19" s="268"/>
      <c r="NL19" s="268"/>
      <c r="NM19" s="268"/>
      <c r="NN19" s="268"/>
      <c r="NO19" s="268"/>
      <c r="NP19" s="268"/>
      <c r="NQ19" s="268"/>
      <c r="NR19" s="268"/>
      <c r="NS19" s="268"/>
      <c r="NT19" s="268"/>
      <c r="NU19" s="268"/>
      <c r="NV19" s="268"/>
      <c r="NW19" s="268"/>
      <c r="NX19" s="268"/>
      <c r="NY19" s="268"/>
      <c r="NZ19" s="268"/>
      <c r="OA19" s="268"/>
      <c r="OB19" s="268"/>
      <c r="OC19" s="268"/>
      <c r="OD19" s="268"/>
      <c r="OE19" s="268"/>
      <c r="OF19" s="268"/>
      <c r="OG19" s="268"/>
      <c r="OH19" s="268"/>
      <c r="OI19" s="268"/>
      <c r="OJ19" s="268"/>
      <c r="OK19" s="268"/>
      <c r="OL19" s="268"/>
      <c r="OM19" s="268"/>
      <c r="ON19" s="268"/>
      <c r="OO19" s="268"/>
      <c r="OP19" s="268"/>
      <c r="OQ19" s="268"/>
      <c r="OR19" s="268"/>
      <c r="OS19" s="268"/>
      <c r="OT19" s="268"/>
      <c r="OU19" s="268"/>
      <c r="OV19" s="268"/>
      <c r="OW19" s="268"/>
      <c r="OX19" s="268"/>
      <c r="OY19" s="268"/>
      <c r="OZ19" s="268"/>
      <c r="PA19" s="268"/>
      <c r="PB19" s="268"/>
      <c r="PC19" s="268"/>
      <c r="PD19" s="268"/>
      <c r="PE19" s="268"/>
      <c r="PF19" s="268"/>
      <c r="PG19" s="268"/>
      <c r="PH19" s="268"/>
      <c r="PI19" s="268"/>
      <c r="PJ19" s="268"/>
      <c r="PK19" s="268"/>
      <c r="PL19" s="268"/>
      <c r="PM19" s="268"/>
      <c r="PN19" s="268"/>
      <c r="PO19" s="268"/>
      <c r="PP19" s="268"/>
      <c r="PQ19" s="268"/>
      <c r="PR19" s="268"/>
      <c r="PS19" s="268"/>
      <c r="PT19" s="268"/>
      <c r="PU19" s="268"/>
      <c r="PV19" s="268"/>
      <c r="PW19" s="268"/>
      <c r="PX19" s="268"/>
      <c r="PY19" s="268"/>
      <c r="PZ19" s="268"/>
      <c r="QA19" s="268"/>
      <c r="QB19" s="268"/>
      <c r="QC19" s="268"/>
      <c r="QD19" s="268"/>
      <c r="QE19" s="268"/>
      <c r="QF19" s="268"/>
      <c r="QG19" s="268"/>
      <c r="QH19" s="268"/>
      <c r="QI19" s="268"/>
      <c r="QJ19" s="268"/>
      <c r="QK19" s="268"/>
      <c r="QL19" s="268"/>
      <c r="QM19" s="268"/>
      <c r="QN19" s="268"/>
      <c r="QO19" s="268"/>
      <c r="QP19" s="268"/>
      <c r="QQ19" s="268"/>
      <c r="QR19" s="268"/>
      <c r="QS19" s="268"/>
      <c r="QT19" s="268"/>
      <c r="QU19" s="268"/>
      <c r="QV19" s="268"/>
      <c r="QW19" s="268"/>
      <c r="QX19" s="268"/>
      <c r="QY19" s="268"/>
      <c r="QZ19" s="268"/>
      <c r="RA19" s="268"/>
      <c r="RB19" s="268"/>
      <c r="RC19" s="268"/>
      <c r="RD19" s="268"/>
      <c r="RE19" s="268"/>
      <c r="RF19" s="268"/>
      <c r="RG19" s="268"/>
      <c r="RH19" s="268"/>
      <c r="RI19" s="268"/>
      <c r="RJ19" s="268"/>
      <c r="RK19" s="268"/>
      <c r="RL19" s="268"/>
      <c r="RM19" s="268"/>
      <c r="RN19" s="268"/>
      <c r="RO19" s="268"/>
      <c r="RP19" s="268"/>
      <c r="RQ19" s="268"/>
      <c r="RR19" s="268"/>
      <c r="RS19" s="268"/>
      <c r="RT19" s="268"/>
      <c r="RU19" s="268"/>
      <c r="RV19" s="268"/>
      <c r="RW19" s="268"/>
      <c r="RX19" s="268"/>
      <c r="RY19" s="268"/>
      <c r="RZ19" s="268"/>
      <c r="SA19" s="268"/>
      <c r="SB19" s="268"/>
      <c r="SC19" s="268"/>
      <c r="SD19" s="268"/>
      <c r="SE19" s="268"/>
      <c r="SF19" s="268"/>
      <c r="SG19" s="268"/>
      <c r="SH19" s="268"/>
      <c r="SI19" s="268"/>
      <c r="SJ19" s="268"/>
      <c r="SK19" s="268"/>
      <c r="SL19" s="268"/>
      <c r="SM19" s="268"/>
      <c r="SN19" s="268"/>
      <c r="SO19" s="268"/>
      <c r="SP19" s="268"/>
      <c r="SQ19" s="268"/>
      <c r="SR19" s="268"/>
      <c r="SS19" s="268"/>
      <c r="ST19" s="268"/>
      <c r="SU19" s="268"/>
      <c r="SV19" s="268"/>
      <c r="SW19" s="268"/>
      <c r="SX19" s="268"/>
      <c r="SY19" s="268"/>
      <c r="SZ19" s="268"/>
      <c r="TA19" s="268"/>
      <c r="TB19" s="268"/>
      <c r="TC19" s="268"/>
      <c r="TD19" s="268"/>
      <c r="TE19" s="268"/>
      <c r="TF19" s="268"/>
      <c r="TG19" s="268"/>
      <c r="TH19" s="268"/>
      <c r="TI19" s="268"/>
      <c r="TJ19" s="268"/>
      <c r="TK19" s="268"/>
      <c r="TL19" s="268"/>
      <c r="TM19" s="268"/>
      <c r="TN19" s="268"/>
      <c r="TO19" s="268"/>
      <c r="TP19" s="268"/>
      <c r="TQ19" s="268"/>
      <c r="TR19" s="268"/>
      <c r="TS19" s="268"/>
      <c r="TT19" s="268"/>
      <c r="TU19" s="268"/>
      <c r="TV19" s="268"/>
      <c r="TW19" s="268"/>
      <c r="TX19" s="268"/>
      <c r="TY19" s="268"/>
      <c r="TZ19" s="268"/>
      <c r="UA19" s="268"/>
      <c r="UB19" s="268"/>
      <c r="UC19" s="268"/>
      <c r="UD19" s="268"/>
      <c r="UE19" s="268"/>
      <c r="UF19" s="268"/>
      <c r="UG19" s="268"/>
      <c r="UH19" s="268"/>
      <c r="UI19" s="268"/>
      <c r="UJ19" s="268"/>
      <c r="UK19" s="268"/>
      <c r="UL19" s="268"/>
      <c r="UM19" s="268"/>
      <c r="UN19" s="268"/>
      <c r="UO19" s="268"/>
      <c r="UP19" s="268"/>
      <c r="UQ19" s="268"/>
      <c r="UR19" s="268"/>
      <c r="US19" s="268"/>
      <c r="UT19" s="268"/>
      <c r="UU19" s="268"/>
      <c r="UV19" s="268"/>
      <c r="UW19" s="268"/>
      <c r="UX19" s="268"/>
      <c r="UY19" s="268"/>
      <c r="UZ19" s="268"/>
      <c r="VA19" s="268"/>
      <c r="VB19" s="268"/>
      <c r="VC19" s="268"/>
      <c r="VD19" s="268"/>
      <c r="VE19" s="268"/>
      <c r="VF19" s="268"/>
      <c r="VG19" s="268"/>
      <c r="VH19" s="268"/>
      <c r="VI19" s="268"/>
      <c r="VJ19" s="268"/>
      <c r="VK19" s="268"/>
      <c r="VL19" s="268"/>
      <c r="VM19" s="268"/>
      <c r="VN19" s="268"/>
      <c r="VO19" s="268"/>
      <c r="VP19" s="268"/>
      <c r="VQ19" s="268"/>
      <c r="VR19" s="268"/>
      <c r="VS19" s="268"/>
      <c r="VT19" s="268"/>
      <c r="VU19" s="268"/>
      <c r="VV19" s="268"/>
      <c r="VW19" s="268"/>
      <c r="VX19" s="268"/>
      <c r="VY19" s="268"/>
      <c r="VZ19" s="268"/>
      <c r="WA19" s="268"/>
      <c r="WB19" s="268"/>
      <c r="WC19" s="268"/>
      <c r="WD19" s="268"/>
      <c r="WE19" s="268"/>
      <c r="WF19" s="268"/>
      <c r="WG19" s="268"/>
      <c r="WH19" s="268"/>
      <c r="WI19" s="268"/>
      <c r="WJ19" s="268"/>
      <c r="WK19" s="268"/>
      <c r="WL19" s="268"/>
      <c r="WM19" s="268"/>
      <c r="WN19" s="268"/>
      <c r="WO19" s="268"/>
      <c r="WP19" s="268"/>
      <c r="WQ19" s="268"/>
      <c r="WR19" s="268"/>
      <c r="WS19" s="268"/>
      <c r="WT19" s="268"/>
      <c r="WU19" s="268"/>
      <c r="WV19" s="268"/>
      <c r="WW19" s="268"/>
      <c r="WX19" s="268"/>
      <c r="WY19" s="268"/>
      <c r="WZ19" s="268"/>
      <c r="XA19" s="268"/>
      <c r="XB19" s="268"/>
      <c r="XC19" s="268"/>
      <c r="XD19" s="268"/>
      <c r="XE19" s="268"/>
      <c r="XF19" s="268"/>
      <c r="XG19" s="268"/>
      <c r="XH19" s="268"/>
      <c r="XI19" s="268"/>
      <c r="XJ19" s="268"/>
      <c r="XK19" s="268"/>
      <c r="XL19" s="268"/>
      <c r="XM19" s="268"/>
      <c r="XN19" s="268"/>
      <c r="XO19" s="268"/>
      <c r="XP19" s="268"/>
      <c r="XQ19" s="268"/>
      <c r="XR19" s="268"/>
      <c r="XS19" s="268"/>
      <c r="XT19" s="268"/>
      <c r="XU19" s="268"/>
      <c r="XV19" s="268"/>
      <c r="XW19" s="268"/>
      <c r="XX19" s="268"/>
      <c r="XY19" s="268"/>
      <c r="XZ19" s="268"/>
      <c r="YA19" s="268"/>
      <c r="YB19" s="268"/>
      <c r="YC19" s="268"/>
      <c r="YD19" s="268"/>
      <c r="YE19" s="268"/>
      <c r="YF19" s="268"/>
      <c r="YG19" s="268"/>
      <c r="YH19" s="268"/>
      <c r="YI19" s="268"/>
      <c r="YJ19" s="268"/>
      <c r="YK19" s="268"/>
      <c r="YL19" s="268"/>
      <c r="YM19" s="268"/>
      <c r="YN19" s="268"/>
      <c r="YO19" s="268"/>
      <c r="YP19" s="268"/>
      <c r="YQ19" s="268"/>
      <c r="YR19" s="268"/>
      <c r="YS19" s="268"/>
      <c r="YT19" s="268"/>
      <c r="YU19" s="268"/>
      <c r="YV19" s="268"/>
      <c r="YW19" s="268"/>
      <c r="YX19" s="268"/>
      <c r="YY19" s="268"/>
      <c r="YZ19" s="268"/>
      <c r="ZA19" s="268"/>
      <c r="ZB19" s="268"/>
      <c r="ZC19" s="268"/>
      <c r="ZD19" s="268"/>
      <c r="ZE19" s="268"/>
      <c r="ZF19" s="268"/>
      <c r="ZG19" s="268"/>
      <c r="ZH19" s="268"/>
      <c r="ZI19" s="268"/>
      <c r="ZJ19" s="268"/>
      <c r="ZK19" s="268"/>
      <c r="ZL19" s="268"/>
      <c r="ZM19" s="268"/>
      <c r="ZN19" s="268"/>
      <c r="ZO19" s="268"/>
      <c r="ZP19" s="268"/>
      <c r="ZQ19" s="268"/>
      <c r="ZR19" s="268"/>
      <c r="ZS19" s="268"/>
      <c r="ZT19" s="268"/>
      <c r="ZU19" s="268"/>
      <c r="ZV19" s="268"/>
      <c r="ZW19" s="268"/>
      <c r="ZX19" s="268"/>
      <c r="ZY19" s="268"/>
      <c r="ZZ19" s="268"/>
      <c r="AAA19" s="268"/>
      <c r="AAB19" s="268"/>
      <c r="AAC19" s="268"/>
      <c r="AAD19" s="268"/>
      <c r="AAE19" s="268"/>
      <c r="AAF19" s="268"/>
      <c r="AAG19" s="268"/>
      <c r="AAH19" s="268"/>
      <c r="AAI19" s="268"/>
      <c r="AAJ19" s="268"/>
      <c r="AAK19" s="268"/>
      <c r="AAL19" s="268"/>
      <c r="AAM19" s="268"/>
      <c r="AAN19" s="268"/>
      <c r="AAO19" s="268"/>
      <c r="AAP19" s="268"/>
      <c r="AAQ19" s="268"/>
      <c r="AAR19" s="268"/>
      <c r="AAS19" s="268"/>
      <c r="AAT19" s="268"/>
      <c r="AAU19" s="268"/>
      <c r="AAV19" s="268"/>
      <c r="AAW19" s="268"/>
      <c r="AAX19" s="268"/>
      <c r="AAY19" s="268"/>
      <c r="AAZ19" s="268"/>
      <c r="ABA19" s="268"/>
      <c r="ABB19" s="268"/>
      <c r="ABC19" s="268"/>
      <c r="ABD19" s="268"/>
      <c r="ABE19" s="268"/>
      <c r="ABF19" s="268"/>
      <c r="ABG19" s="268"/>
      <c r="ABH19" s="268"/>
      <c r="ABI19" s="268"/>
      <c r="ABJ19" s="268"/>
      <c r="ABK19" s="268"/>
      <c r="ABL19" s="268"/>
      <c r="ABM19" s="268"/>
      <c r="ABN19" s="268"/>
      <c r="ABO19" s="268"/>
      <c r="ABP19" s="268"/>
      <c r="ABQ19" s="268"/>
      <c r="ABR19" s="268"/>
      <c r="ABS19" s="268"/>
      <c r="ABT19" s="268"/>
      <c r="ABU19" s="268"/>
      <c r="ABV19" s="268"/>
      <c r="ABW19" s="268"/>
      <c r="ABX19" s="268"/>
      <c r="ABY19" s="268"/>
      <c r="ABZ19" s="268"/>
      <c r="ACA19" s="268"/>
      <c r="ACB19" s="268"/>
      <c r="ACC19" s="268"/>
      <c r="ACD19" s="268"/>
      <c r="ACE19" s="268"/>
      <c r="ACF19" s="268"/>
      <c r="ACG19" s="268"/>
      <c r="ACH19" s="268"/>
      <c r="ACI19" s="268"/>
      <c r="ACJ19" s="268"/>
      <c r="ACK19" s="268"/>
      <c r="ACL19" s="268"/>
      <c r="ACM19" s="268"/>
      <c r="ACN19" s="268"/>
      <c r="ACO19" s="268"/>
      <c r="ACP19" s="268"/>
      <c r="ACQ19" s="268"/>
      <c r="ACR19" s="268"/>
      <c r="ACS19" s="268"/>
      <c r="ACT19" s="268"/>
      <c r="ACU19" s="268"/>
      <c r="ACV19" s="268"/>
      <c r="ACW19" s="268"/>
      <c r="ACX19" s="268"/>
      <c r="ACY19" s="268"/>
      <c r="ACZ19" s="268"/>
      <c r="ADA19" s="268"/>
      <c r="ADB19" s="268"/>
      <c r="ADC19" s="268"/>
      <c r="ADD19" s="268"/>
      <c r="ADE19" s="268"/>
      <c r="ADF19" s="268"/>
      <c r="ADG19" s="268"/>
      <c r="ADH19" s="268"/>
      <c r="ADI19" s="268"/>
      <c r="ADJ19" s="268"/>
      <c r="ADK19" s="268"/>
      <c r="ADL19" s="268"/>
      <c r="ADM19" s="268"/>
      <c r="ADN19" s="268"/>
      <c r="ADO19" s="268"/>
      <c r="ADP19" s="268"/>
      <c r="ADQ19" s="268"/>
      <c r="ADR19" s="268"/>
      <c r="ADS19" s="268"/>
      <c r="ADT19" s="268"/>
      <c r="ADU19" s="268"/>
      <c r="ADV19" s="268"/>
      <c r="ADW19" s="268"/>
      <c r="ADX19" s="268"/>
      <c r="ADY19" s="268"/>
      <c r="ADZ19" s="268"/>
      <c r="AEA19" s="268"/>
      <c r="AEB19" s="268"/>
      <c r="AEC19" s="268"/>
      <c r="AED19" s="268"/>
      <c r="AEE19" s="268"/>
      <c r="AEF19" s="268"/>
      <c r="AEG19" s="268"/>
      <c r="AEH19" s="268"/>
      <c r="AEI19" s="268"/>
      <c r="AEJ19" s="268"/>
      <c r="AEK19" s="268"/>
      <c r="AEL19" s="268"/>
      <c r="AEM19" s="268"/>
      <c r="AEN19" s="268"/>
      <c r="AEO19" s="268"/>
      <c r="AEP19" s="268"/>
      <c r="AEQ19" s="268"/>
      <c r="AER19" s="268"/>
      <c r="AES19" s="268"/>
      <c r="AET19" s="268"/>
      <c r="AEU19" s="268"/>
      <c r="AEV19" s="268"/>
      <c r="AEW19" s="268"/>
      <c r="AEX19" s="268"/>
      <c r="AEY19" s="268"/>
      <c r="AEZ19" s="268"/>
      <c r="AFA19" s="268"/>
      <c r="AFB19" s="268"/>
      <c r="AFC19" s="268"/>
      <c r="AFD19" s="268"/>
      <c r="AFE19" s="268"/>
      <c r="AFF19" s="268"/>
      <c r="AFG19" s="268"/>
      <c r="AFH19" s="268"/>
      <c r="AFI19" s="268"/>
      <c r="AFJ19" s="268"/>
      <c r="AFK19" s="268"/>
      <c r="AFL19" s="268"/>
      <c r="AFM19" s="268"/>
      <c r="AFN19" s="268"/>
      <c r="AFO19" s="268"/>
      <c r="AFP19" s="268"/>
      <c r="AFQ19" s="268"/>
      <c r="AFR19" s="268"/>
      <c r="AFS19" s="268"/>
      <c r="AFT19" s="268"/>
      <c r="AFU19" s="268"/>
      <c r="AFV19" s="268"/>
      <c r="AFW19" s="268"/>
      <c r="AFX19" s="268"/>
      <c r="AFY19" s="268"/>
      <c r="AFZ19" s="268"/>
      <c r="AGA19" s="268"/>
      <c r="AGB19" s="268"/>
      <c r="AGC19" s="268"/>
      <c r="AGD19" s="268"/>
      <c r="AGE19" s="268"/>
      <c r="AGF19" s="268"/>
      <c r="AGG19" s="268"/>
      <c r="AGH19" s="268"/>
      <c r="AGI19" s="268"/>
      <c r="AGJ19" s="268"/>
      <c r="AGK19" s="268"/>
      <c r="AGL19" s="268"/>
      <c r="AGM19" s="268"/>
      <c r="AGN19" s="268"/>
      <c r="AGO19" s="268"/>
      <c r="AGP19" s="268"/>
      <c r="AGQ19" s="268"/>
      <c r="AGR19" s="268"/>
      <c r="AGS19" s="268"/>
      <c r="AGT19" s="268"/>
      <c r="AGU19" s="268"/>
      <c r="AGV19" s="268"/>
      <c r="AGW19" s="268"/>
      <c r="AGX19" s="268"/>
      <c r="AGY19" s="268"/>
      <c r="AGZ19" s="268"/>
      <c r="AHA19" s="268"/>
      <c r="AHB19" s="268"/>
      <c r="AHC19" s="268"/>
      <c r="AHD19" s="268"/>
      <c r="AHE19" s="268"/>
      <c r="AHF19" s="268"/>
      <c r="AHG19" s="268"/>
      <c r="AHH19" s="268"/>
      <c r="AHI19" s="268"/>
      <c r="AHJ19" s="268"/>
      <c r="AHK19" s="268"/>
      <c r="AHL19" s="268"/>
      <c r="AHM19" s="268"/>
      <c r="AHN19" s="268"/>
      <c r="AHO19" s="268"/>
      <c r="AHP19" s="268"/>
      <c r="AHQ19" s="268"/>
      <c r="AHR19" s="268"/>
      <c r="AHS19" s="268"/>
      <c r="AHT19" s="268"/>
      <c r="AHU19" s="268"/>
      <c r="AHV19" s="268"/>
      <c r="AHW19" s="268"/>
      <c r="AHX19" s="268"/>
      <c r="AHY19" s="268"/>
      <c r="AHZ19" s="268"/>
      <c r="AIA19" s="268"/>
      <c r="AIB19" s="268"/>
      <c r="AIC19" s="268"/>
      <c r="AID19" s="268"/>
      <c r="AIE19" s="268"/>
      <c r="AIF19" s="268"/>
      <c r="AIG19" s="268"/>
      <c r="AIH19" s="268"/>
      <c r="AII19" s="268"/>
      <c r="AIJ19" s="268"/>
      <c r="AIK19" s="268"/>
      <c r="AIL19" s="268"/>
      <c r="AIM19" s="268"/>
      <c r="AIN19" s="268"/>
      <c r="AIO19" s="268"/>
      <c r="AIP19" s="268"/>
      <c r="AIQ19" s="268"/>
      <c r="AIR19" s="268"/>
      <c r="AIS19" s="268"/>
      <c r="AIT19" s="268"/>
      <c r="AIU19" s="268"/>
      <c r="AIV19" s="268"/>
      <c r="AIW19" s="268"/>
      <c r="AIX19" s="268"/>
      <c r="AIY19" s="268"/>
      <c r="AIZ19" s="268"/>
      <c r="AJA19" s="268"/>
      <c r="AJB19" s="268"/>
      <c r="AJC19" s="268"/>
      <c r="AJD19" s="268"/>
      <c r="AJE19" s="268"/>
      <c r="AJF19" s="268"/>
      <c r="AJG19" s="268"/>
      <c r="AJH19" s="268"/>
      <c r="AJI19" s="268"/>
      <c r="AJJ19" s="268"/>
      <c r="AJK19" s="268"/>
      <c r="AJL19" s="268"/>
      <c r="AJM19" s="268"/>
      <c r="AJN19" s="268"/>
      <c r="AJO19" s="268"/>
      <c r="AJP19" s="268"/>
      <c r="AJQ19" s="268"/>
      <c r="AJR19" s="268"/>
      <c r="AJS19" s="268"/>
      <c r="AJT19" s="268"/>
      <c r="AJU19" s="268"/>
      <c r="AJV19" s="268"/>
      <c r="AJW19" s="268"/>
      <c r="AJX19" s="268"/>
      <c r="AJY19" s="268"/>
      <c r="AJZ19" s="268"/>
      <c r="AKA19" s="268"/>
      <c r="AKB19" s="268"/>
      <c r="AKC19" s="268"/>
      <c r="AKD19" s="268"/>
      <c r="AKE19" s="268"/>
      <c r="AKF19" s="268"/>
      <c r="AKG19" s="268"/>
      <c r="AKH19" s="268"/>
      <c r="AKI19" s="268"/>
      <c r="AKJ19" s="268"/>
      <c r="AKK19" s="268"/>
      <c r="AKL19" s="268"/>
      <c r="AKM19" s="268"/>
      <c r="AKN19" s="268"/>
      <c r="AKO19" s="268"/>
      <c r="AKP19" s="268"/>
      <c r="AKQ19" s="268"/>
      <c r="AKR19" s="268"/>
      <c r="AKS19" s="268"/>
      <c r="AKT19" s="268"/>
      <c r="AKU19" s="268"/>
      <c r="AKV19" s="268"/>
      <c r="AKW19" s="268"/>
      <c r="AKX19" s="268"/>
      <c r="AKY19" s="268"/>
      <c r="AKZ19" s="268"/>
      <c r="ALA19" s="268"/>
      <c r="ALB19" s="268"/>
      <c r="ALC19" s="268"/>
      <c r="ALD19" s="268"/>
      <c r="ALE19" s="268"/>
      <c r="ALF19" s="268"/>
      <c r="ALG19" s="268"/>
      <c r="ALH19" s="268"/>
      <c r="ALI19" s="268"/>
      <c r="ALJ19" s="268"/>
      <c r="ALK19" s="268"/>
      <c r="ALL19" s="268"/>
      <c r="ALM19" s="268"/>
      <c r="ALN19" s="268"/>
      <c r="ALO19" s="268"/>
      <c r="ALP19" s="268"/>
      <c r="ALQ19" s="268"/>
      <c r="ALR19" s="268"/>
      <c r="ALS19" s="268"/>
      <c r="ALT19" s="268"/>
      <c r="ALU19" s="268"/>
      <c r="ALV19" s="268"/>
      <c r="ALW19" s="268"/>
      <c r="ALX19" s="268"/>
      <c r="ALY19" s="268"/>
      <c r="ALZ19" s="268"/>
      <c r="AMA19" s="268"/>
      <c r="AMB19" s="268"/>
      <c r="AMC19" s="268"/>
      <c r="AMD19" s="268"/>
      <c r="AME19" s="268"/>
      <c r="AMF19" s="268"/>
      <c r="AMG19" s="268"/>
      <c r="AMH19" s="268"/>
      <c r="AMI19" s="268"/>
      <c r="AMJ19" s="268"/>
      <c r="AMK19" s="268"/>
      <c r="AML19" s="268"/>
      <c r="AMM19" s="268"/>
      <c r="AMN19" s="268"/>
      <c r="AMO19" s="268"/>
      <c r="AMP19" s="268"/>
      <c r="AMQ19" s="268"/>
      <c r="AMR19" s="268"/>
      <c r="AMS19" s="268"/>
      <c r="AMT19" s="268"/>
      <c r="AMU19" s="268"/>
      <c r="AMV19" s="268"/>
      <c r="AMW19" s="268"/>
      <c r="AMX19" s="268"/>
      <c r="AMY19" s="268"/>
      <c r="AMZ19" s="268"/>
      <c r="ANA19" s="268"/>
      <c r="ANB19" s="268"/>
      <c r="ANC19" s="268"/>
      <c r="AND19" s="268"/>
      <c r="ANE19" s="268"/>
      <c r="ANF19" s="268"/>
      <c r="ANG19" s="268"/>
      <c r="ANH19" s="268"/>
      <c r="ANI19" s="268"/>
      <c r="ANJ19" s="268"/>
      <c r="ANK19" s="268"/>
      <c r="ANL19" s="268"/>
      <c r="ANM19" s="268"/>
      <c r="ANN19" s="268"/>
      <c r="ANO19" s="268"/>
      <c r="ANP19" s="268"/>
      <c r="ANQ19" s="268"/>
      <c r="ANR19" s="268"/>
      <c r="ANS19" s="268"/>
      <c r="ANT19" s="268"/>
      <c r="ANU19" s="268"/>
      <c r="ANV19" s="268"/>
      <c r="ANW19" s="268"/>
      <c r="ANX19" s="268"/>
      <c r="ANY19" s="268"/>
      <c r="ANZ19" s="268"/>
      <c r="AOA19" s="268"/>
      <c r="AOB19" s="268"/>
      <c r="AOC19" s="268"/>
      <c r="AOD19" s="268"/>
      <c r="AOE19" s="268"/>
      <c r="AOF19" s="268"/>
      <c r="AOG19" s="268"/>
      <c r="AOH19" s="268"/>
      <c r="AOI19" s="268"/>
      <c r="AOJ19" s="268"/>
      <c r="AOK19" s="268"/>
      <c r="AOL19" s="268"/>
      <c r="AOM19" s="268"/>
      <c r="AON19" s="268"/>
      <c r="AOO19" s="268"/>
      <c r="AOP19" s="268"/>
      <c r="AOQ19" s="268"/>
      <c r="AOR19" s="268"/>
      <c r="AOS19" s="268"/>
      <c r="AOT19" s="268"/>
      <c r="AOU19" s="268"/>
      <c r="AOV19" s="268"/>
      <c r="AOW19" s="268"/>
      <c r="AOX19" s="268"/>
      <c r="AOY19" s="268"/>
      <c r="AOZ19" s="268"/>
      <c r="APA19" s="268"/>
      <c r="APB19" s="268"/>
      <c r="APC19" s="268"/>
      <c r="APD19" s="268"/>
      <c r="APE19" s="268"/>
      <c r="APF19" s="268"/>
      <c r="APG19" s="268"/>
      <c r="APH19" s="268"/>
      <c r="API19" s="268"/>
      <c r="APJ19" s="268"/>
      <c r="APK19" s="268"/>
      <c r="APL19" s="268"/>
      <c r="APM19" s="268"/>
      <c r="APN19" s="268"/>
      <c r="APO19" s="268"/>
      <c r="APP19" s="268"/>
      <c r="APQ19" s="268"/>
      <c r="APR19" s="268"/>
      <c r="APS19" s="268"/>
      <c r="APT19" s="268"/>
      <c r="APU19" s="268"/>
      <c r="APV19" s="268"/>
      <c r="APW19" s="268"/>
      <c r="APX19" s="268"/>
      <c r="APY19" s="268"/>
      <c r="APZ19" s="268"/>
      <c r="AQA19" s="268"/>
      <c r="AQB19" s="268"/>
      <c r="AQC19" s="268"/>
      <c r="AQD19" s="268"/>
      <c r="AQE19" s="268"/>
      <c r="AQF19" s="268"/>
      <c r="AQG19" s="268"/>
      <c r="AQH19" s="268"/>
      <c r="AQI19" s="268"/>
      <c r="AQJ19" s="268"/>
      <c r="AQK19" s="268"/>
      <c r="AQL19" s="268"/>
      <c r="AQM19" s="268"/>
      <c r="AQN19" s="268"/>
      <c r="AQO19" s="268"/>
      <c r="AQP19" s="268"/>
      <c r="AQQ19" s="268"/>
      <c r="AQR19" s="268"/>
      <c r="AQS19" s="268"/>
      <c r="AQT19" s="268"/>
      <c r="AQU19" s="268"/>
      <c r="AQV19" s="268"/>
      <c r="AQW19" s="268"/>
      <c r="AQX19" s="268"/>
      <c r="AQY19" s="268"/>
      <c r="AQZ19" s="268"/>
      <c r="ARA19" s="268"/>
      <c r="ARB19" s="268"/>
      <c r="ARC19" s="268"/>
      <c r="ARD19" s="268"/>
      <c r="ARE19" s="268"/>
      <c r="ARF19" s="268"/>
      <c r="ARG19" s="268"/>
      <c r="ARH19" s="268"/>
      <c r="ARI19" s="268"/>
      <c r="ARJ19" s="268"/>
      <c r="ARK19" s="268"/>
      <c r="ARL19" s="268"/>
      <c r="ARM19" s="268"/>
      <c r="ARN19" s="268"/>
      <c r="ARO19" s="268"/>
      <c r="ARP19" s="268"/>
      <c r="ARQ19" s="268"/>
      <c r="ARR19" s="268"/>
      <c r="ARS19" s="268"/>
      <c r="ART19" s="268"/>
      <c r="ARU19" s="268"/>
      <c r="ARV19" s="268"/>
      <c r="ARW19" s="268"/>
      <c r="ARX19" s="268"/>
      <c r="ARY19" s="268"/>
      <c r="ARZ19" s="268"/>
      <c r="ASA19" s="268"/>
      <c r="ASB19" s="268"/>
      <c r="ASC19" s="268"/>
      <c r="ASD19" s="268"/>
      <c r="ASE19" s="268"/>
      <c r="ASF19" s="268"/>
      <c r="ASG19" s="268"/>
      <c r="ASH19" s="268"/>
      <c r="ASI19" s="268"/>
      <c r="ASJ19" s="268"/>
      <c r="ASK19" s="268"/>
      <c r="ASL19" s="268"/>
      <c r="ASM19" s="268"/>
      <c r="ASN19" s="268"/>
      <c r="ASO19" s="268"/>
      <c r="ASP19" s="268"/>
      <c r="ASQ19" s="268"/>
      <c r="ASR19" s="268"/>
      <c r="ASS19" s="268"/>
      <c r="AST19" s="268"/>
      <c r="ASU19" s="268"/>
      <c r="ASV19" s="268"/>
      <c r="ASW19" s="268"/>
      <c r="ASX19" s="268"/>
      <c r="ASY19" s="268"/>
      <c r="ASZ19" s="268"/>
      <c r="ATA19" s="268"/>
      <c r="ATB19" s="268"/>
      <c r="ATC19" s="268"/>
      <c r="ATD19" s="268"/>
      <c r="ATE19" s="268"/>
      <c r="ATF19" s="268"/>
      <c r="ATG19" s="268"/>
      <c r="ATH19" s="268"/>
      <c r="ATI19" s="268"/>
      <c r="ATJ19" s="268"/>
      <c r="ATK19" s="268"/>
      <c r="ATL19" s="268"/>
      <c r="ATM19" s="268"/>
      <c r="ATN19" s="268"/>
      <c r="ATO19" s="268"/>
      <c r="ATP19" s="268"/>
      <c r="ATQ19" s="268"/>
      <c r="ATR19" s="268"/>
      <c r="ATS19" s="268"/>
      <c r="ATT19" s="268"/>
      <c r="ATU19" s="268"/>
      <c r="ATV19" s="268"/>
      <c r="ATW19" s="268"/>
      <c r="ATX19" s="268"/>
      <c r="ATY19" s="268"/>
      <c r="ATZ19" s="268"/>
      <c r="AUA19" s="268"/>
      <c r="AUB19" s="268"/>
      <c r="AUC19" s="268"/>
      <c r="AUD19" s="268"/>
      <c r="AUE19" s="268"/>
      <c r="AUF19" s="268"/>
      <c r="AUG19" s="268"/>
      <c r="AUH19" s="268"/>
      <c r="AUI19" s="268"/>
      <c r="AUJ19" s="268"/>
      <c r="AUK19" s="268"/>
      <c r="AUL19" s="268"/>
      <c r="AUM19" s="268"/>
      <c r="AUN19" s="268"/>
      <c r="AUO19" s="268"/>
      <c r="AUP19" s="268"/>
      <c r="AUQ19" s="268"/>
      <c r="AUR19" s="268"/>
      <c r="AUS19" s="268"/>
      <c r="AUT19" s="268"/>
      <c r="AUU19" s="268"/>
      <c r="AUV19" s="268"/>
      <c r="AUW19" s="268"/>
      <c r="AUX19" s="268"/>
      <c r="AUY19" s="268"/>
      <c r="AUZ19" s="268"/>
      <c r="AVA19" s="268"/>
      <c r="AVB19" s="268"/>
      <c r="AVC19" s="268"/>
      <c r="AVD19" s="268"/>
      <c r="AVE19" s="268"/>
      <c r="AVF19" s="268"/>
      <c r="AVG19" s="268"/>
      <c r="AVH19" s="268"/>
      <c r="AVI19" s="268"/>
      <c r="AVJ19" s="268"/>
      <c r="AVK19" s="268"/>
      <c r="AVL19" s="268"/>
      <c r="AVM19" s="268"/>
      <c r="AVN19" s="268"/>
      <c r="AVO19" s="268"/>
      <c r="AVP19" s="268"/>
      <c r="AVQ19" s="268"/>
      <c r="AVR19" s="268"/>
      <c r="AVS19" s="268"/>
      <c r="AVT19" s="268"/>
      <c r="AVU19" s="268"/>
      <c r="AVV19" s="268"/>
      <c r="AVW19" s="268"/>
      <c r="AVX19" s="268"/>
      <c r="AVY19" s="268"/>
      <c r="AVZ19" s="268"/>
      <c r="AWA19" s="268"/>
      <c r="AWB19" s="268"/>
      <c r="AWC19" s="268"/>
      <c r="AWD19" s="268"/>
      <c r="AWE19" s="268"/>
      <c r="AWF19" s="268"/>
      <c r="AWG19" s="268"/>
      <c r="AWH19" s="268"/>
      <c r="AWI19" s="268"/>
      <c r="AWJ19" s="268"/>
      <c r="AWK19" s="268"/>
      <c r="AWL19" s="268"/>
      <c r="AWM19" s="268"/>
      <c r="AWN19" s="268"/>
      <c r="AWO19" s="268"/>
      <c r="AWP19" s="268"/>
      <c r="AWQ19" s="268"/>
      <c r="AWR19" s="268"/>
      <c r="AWS19" s="268"/>
      <c r="AWT19" s="268"/>
      <c r="AWU19" s="268"/>
      <c r="AWV19" s="268"/>
      <c r="AWW19" s="268"/>
      <c r="AWX19" s="268"/>
      <c r="AWY19" s="268"/>
      <c r="AWZ19" s="268"/>
      <c r="AXA19" s="268"/>
      <c r="AXB19" s="268"/>
      <c r="AXC19" s="268"/>
      <c r="AXD19" s="268"/>
      <c r="AXE19" s="268"/>
      <c r="AXF19" s="268"/>
      <c r="AXG19" s="268"/>
      <c r="AXH19" s="268"/>
      <c r="AXI19" s="268"/>
      <c r="AXJ19" s="268"/>
      <c r="AXK19" s="268"/>
      <c r="AXL19" s="268"/>
      <c r="AXM19" s="268"/>
      <c r="AXN19" s="268"/>
      <c r="AXO19" s="268"/>
      <c r="AXP19" s="268"/>
      <c r="AXQ19" s="268"/>
      <c r="AXR19" s="268"/>
      <c r="AXS19" s="268"/>
      <c r="AXT19" s="268"/>
      <c r="AXU19" s="268"/>
      <c r="AXV19" s="268"/>
      <c r="AXW19" s="268"/>
      <c r="AXX19" s="268"/>
      <c r="AXY19" s="268"/>
      <c r="AXZ19" s="268"/>
      <c r="AYA19" s="268"/>
      <c r="AYB19" s="268"/>
      <c r="AYC19" s="268"/>
      <c r="AYD19" s="268"/>
      <c r="AYE19" s="268"/>
      <c r="AYF19" s="268"/>
      <c r="AYG19" s="268"/>
      <c r="AYH19" s="268"/>
      <c r="AYI19" s="268"/>
      <c r="AYJ19" s="268"/>
      <c r="AYK19" s="268"/>
      <c r="AYL19" s="268"/>
      <c r="AYM19" s="268"/>
      <c r="AYN19" s="268"/>
      <c r="AYO19" s="268"/>
      <c r="AYP19" s="268"/>
      <c r="AYQ19" s="268"/>
      <c r="AYR19" s="268"/>
      <c r="AYS19" s="268"/>
      <c r="AYT19" s="268"/>
      <c r="AYU19" s="268"/>
      <c r="AYV19" s="268"/>
      <c r="AYW19" s="268"/>
      <c r="AYX19" s="268"/>
      <c r="AYY19" s="268"/>
      <c r="AYZ19" s="268"/>
      <c r="AZA19" s="268"/>
      <c r="AZB19" s="268"/>
      <c r="AZC19" s="268"/>
      <c r="AZD19" s="268"/>
      <c r="AZE19" s="268"/>
      <c r="AZF19" s="268"/>
      <c r="AZG19" s="268"/>
      <c r="AZH19" s="268"/>
      <c r="AZI19" s="268"/>
      <c r="AZJ19" s="268"/>
      <c r="AZK19" s="268"/>
      <c r="AZL19" s="268"/>
      <c r="AZM19" s="268"/>
      <c r="AZN19" s="268"/>
      <c r="AZO19" s="268"/>
      <c r="AZP19" s="268"/>
      <c r="AZQ19" s="268"/>
      <c r="AZR19" s="268"/>
      <c r="AZS19" s="268"/>
      <c r="AZT19" s="268"/>
      <c r="AZU19" s="268"/>
      <c r="AZV19" s="268"/>
      <c r="AZW19" s="268"/>
      <c r="AZX19" s="268"/>
      <c r="AZY19" s="268"/>
      <c r="AZZ19" s="268"/>
      <c r="BAA19" s="268"/>
      <c r="BAB19" s="268"/>
      <c r="BAC19" s="268"/>
      <c r="BAD19" s="268"/>
      <c r="BAE19" s="268"/>
      <c r="BAF19" s="268"/>
      <c r="BAG19" s="268"/>
      <c r="BAH19" s="268"/>
      <c r="BAI19" s="268"/>
      <c r="BAJ19" s="268"/>
      <c r="BAK19" s="268"/>
      <c r="BAL19" s="268"/>
      <c r="BAM19" s="268"/>
      <c r="BAN19" s="268"/>
      <c r="BAO19" s="268"/>
      <c r="BAP19" s="268"/>
      <c r="BAQ19" s="268"/>
      <c r="BAR19" s="268"/>
      <c r="BAS19" s="268"/>
      <c r="BAT19" s="268"/>
      <c r="BAU19" s="268"/>
      <c r="BAV19" s="268"/>
      <c r="BAW19" s="268"/>
      <c r="BAX19" s="268"/>
      <c r="BAY19" s="268"/>
      <c r="BAZ19" s="268"/>
      <c r="BBA19" s="268"/>
      <c r="BBB19" s="268"/>
      <c r="BBC19" s="268"/>
      <c r="BBD19" s="268"/>
      <c r="BBE19" s="268"/>
      <c r="BBF19" s="268"/>
      <c r="BBG19" s="268"/>
      <c r="BBH19" s="268"/>
      <c r="BBI19" s="268"/>
      <c r="BBJ19" s="268"/>
      <c r="BBK19" s="268"/>
      <c r="BBL19" s="268"/>
      <c r="BBM19" s="268"/>
      <c r="BBN19" s="268"/>
      <c r="BBO19" s="268"/>
      <c r="BBP19" s="268"/>
      <c r="BBQ19" s="268"/>
      <c r="BBR19" s="268"/>
      <c r="BBS19" s="268"/>
      <c r="BBT19" s="268"/>
      <c r="BBU19" s="268"/>
      <c r="BBV19" s="268"/>
      <c r="BBW19" s="268"/>
      <c r="BBX19" s="268"/>
      <c r="BBY19" s="268"/>
      <c r="BBZ19" s="268"/>
      <c r="BCA19" s="268"/>
      <c r="BCB19" s="268"/>
      <c r="BCC19" s="268"/>
      <c r="BCD19" s="268"/>
      <c r="BCE19" s="268"/>
      <c r="BCF19" s="268"/>
      <c r="BCG19" s="268"/>
      <c r="BCH19" s="268"/>
      <c r="BCI19" s="268"/>
      <c r="BCJ19" s="268"/>
      <c r="BCK19" s="268"/>
      <c r="BCL19" s="268"/>
      <c r="BCM19" s="268"/>
      <c r="BCN19" s="268"/>
      <c r="BCO19" s="268"/>
      <c r="BCP19" s="268"/>
      <c r="BCQ19" s="268"/>
      <c r="BCR19" s="268"/>
      <c r="BCS19" s="268"/>
      <c r="BCT19" s="268"/>
      <c r="BCU19" s="268"/>
      <c r="BCV19" s="268"/>
      <c r="BCW19" s="268"/>
      <c r="BCX19" s="268"/>
      <c r="BCY19" s="268"/>
      <c r="BCZ19" s="268"/>
      <c r="BDA19" s="268"/>
      <c r="BDB19" s="268"/>
      <c r="BDC19" s="268"/>
      <c r="BDD19" s="268"/>
      <c r="BDE19" s="268"/>
      <c r="BDF19" s="268"/>
      <c r="BDG19" s="268"/>
      <c r="BDH19" s="268"/>
      <c r="BDI19" s="268"/>
      <c r="BDJ19" s="268"/>
      <c r="BDK19" s="268"/>
      <c r="BDL19" s="268"/>
      <c r="BDM19" s="268"/>
      <c r="BDN19" s="268"/>
      <c r="BDO19" s="268"/>
      <c r="BDP19" s="268"/>
      <c r="BDQ19" s="268"/>
      <c r="BDR19" s="268"/>
      <c r="BDS19" s="268"/>
      <c r="BDT19" s="268"/>
      <c r="BDU19" s="268"/>
      <c r="BDV19" s="268"/>
      <c r="BDW19" s="268"/>
      <c r="BDX19" s="268"/>
      <c r="BDY19" s="268"/>
      <c r="BDZ19" s="268"/>
      <c r="BEA19" s="268"/>
      <c r="BEB19" s="268"/>
      <c r="BEC19" s="268"/>
      <c r="BED19" s="268"/>
      <c r="BEE19" s="268"/>
      <c r="BEF19" s="268"/>
      <c r="BEG19" s="268"/>
      <c r="BEH19" s="268"/>
      <c r="BEI19" s="268"/>
      <c r="BEJ19" s="268"/>
      <c r="BEK19" s="268"/>
      <c r="BEL19" s="268"/>
      <c r="BEM19" s="268"/>
      <c r="BEN19" s="268"/>
      <c r="BEO19" s="268"/>
      <c r="BEP19" s="268"/>
      <c r="BEQ19" s="268"/>
      <c r="BER19" s="268"/>
      <c r="BES19" s="268"/>
      <c r="BET19" s="268"/>
      <c r="BEU19" s="268"/>
      <c r="BEV19" s="268"/>
      <c r="BEW19" s="268"/>
      <c r="BEX19" s="268"/>
      <c r="BEY19" s="268"/>
      <c r="BEZ19" s="268"/>
      <c r="BFA19" s="268"/>
      <c r="BFB19" s="268"/>
      <c r="BFC19" s="268"/>
      <c r="BFD19" s="268"/>
      <c r="BFE19" s="268"/>
      <c r="BFF19" s="268"/>
      <c r="BFG19" s="268"/>
      <c r="BFH19" s="268"/>
      <c r="BFI19" s="268"/>
      <c r="BFJ19" s="268"/>
      <c r="BFK19" s="268"/>
      <c r="BFL19" s="268"/>
      <c r="BFM19" s="268"/>
      <c r="BFN19" s="268"/>
      <c r="BFO19" s="268"/>
      <c r="BFP19" s="268"/>
      <c r="BFQ19" s="268"/>
      <c r="BFR19" s="268"/>
      <c r="BFS19" s="268"/>
      <c r="BFT19" s="268"/>
      <c r="BFU19" s="268"/>
      <c r="BFV19" s="268"/>
      <c r="BFW19" s="268"/>
      <c r="BFX19" s="268"/>
      <c r="BFY19" s="268"/>
      <c r="BFZ19" s="268"/>
      <c r="BGA19" s="268"/>
      <c r="BGB19" s="268"/>
      <c r="BGC19" s="268"/>
      <c r="BGD19" s="268"/>
      <c r="BGE19" s="268"/>
      <c r="BGF19" s="268"/>
      <c r="BGG19" s="268"/>
      <c r="BGH19" s="268"/>
      <c r="BGI19" s="268"/>
      <c r="BGJ19" s="268"/>
      <c r="BGK19" s="268"/>
      <c r="BGL19" s="268"/>
      <c r="BGM19" s="268"/>
      <c r="BGN19" s="268"/>
      <c r="BGO19" s="268"/>
      <c r="BGP19" s="268"/>
      <c r="BGQ19" s="268"/>
    </row>
    <row r="20" spans="1:1551" x14ac:dyDescent="0.35">
      <c r="A20" s="697"/>
      <c r="B20" s="274">
        <v>2021</v>
      </c>
      <c r="C20" s="300">
        <v>31791</v>
      </c>
      <c r="D20" s="301">
        <v>51.3</v>
      </c>
      <c r="E20" s="737">
        <v>48</v>
      </c>
      <c r="F20" s="737"/>
      <c r="G20" s="302">
        <v>0.4</v>
      </c>
      <c r="H20" s="301">
        <v>0.3</v>
      </c>
      <c r="I20" s="303">
        <v>65024</v>
      </c>
      <c r="J20" s="737">
        <v>100</v>
      </c>
      <c r="K20" s="737"/>
      <c r="L20" s="301">
        <v>0</v>
      </c>
      <c r="M20" s="301">
        <v>0</v>
      </c>
      <c r="N20" s="308" t="s">
        <v>306</v>
      </c>
      <c r="O20" s="275" t="s">
        <v>306</v>
      </c>
      <c r="P20" s="307" t="s">
        <v>306</v>
      </c>
      <c r="Q20" s="307" t="s">
        <v>306</v>
      </c>
      <c r="R20" s="309" t="s">
        <v>306</v>
      </c>
      <c r="S20" s="305" t="s">
        <v>306</v>
      </c>
      <c r="T20" s="305" t="s">
        <v>306</v>
      </c>
      <c r="U20" s="305" t="s">
        <v>306</v>
      </c>
      <c r="V20" s="303">
        <v>8019</v>
      </c>
      <c r="W20" s="301">
        <v>72</v>
      </c>
      <c r="X20" s="302">
        <v>0.41</v>
      </c>
    </row>
    <row r="21" spans="1:1551" s="299" customFormat="1" x14ac:dyDescent="0.35">
      <c r="A21" s="697"/>
      <c r="B21" s="277">
        <v>2019</v>
      </c>
      <c r="C21" s="300">
        <v>19724</v>
      </c>
      <c r="D21" s="301">
        <v>44.3</v>
      </c>
      <c r="E21" s="737">
        <v>50.6</v>
      </c>
      <c r="F21" s="737"/>
      <c r="G21" s="302">
        <v>2.8</v>
      </c>
      <c r="H21" s="301">
        <v>2.2999999999999998</v>
      </c>
      <c r="I21" s="303">
        <v>109168</v>
      </c>
      <c r="J21" s="737">
        <v>84.8</v>
      </c>
      <c r="K21" s="737"/>
      <c r="L21" s="301">
        <v>15.2</v>
      </c>
      <c r="M21" s="301">
        <v>0</v>
      </c>
      <c r="N21" s="308" t="s">
        <v>306</v>
      </c>
      <c r="O21" s="275" t="s">
        <v>306</v>
      </c>
      <c r="P21" s="307" t="s">
        <v>306</v>
      </c>
      <c r="Q21" s="307" t="s">
        <v>306</v>
      </c>
      <c r="R21" s="306" t="s">
        <v>306</v>
      </c>
      <c r="S21" s="307" t="s">
        <v>306</v>
      </c>
      <c r="T21" s="307" t="s">
        <v>306</v>
      </c>
      <c r="U21" s="307" t="s">
        <v>306</v>
      </c>
      <c r="V21" s="310">
        <v>55268</v>
      </c>
      <c r="W21" s="311">
        <v>48</v>
      </c>
      <c r="X21" s="312">
        <v>2.89</v>
      </c>
      <c r="Y21" s="268"/>
      <c r="Z21" s="268"/>
      <c r="AA21" s="268"/>
      <c r="AB21" s="268"/>
      <c r="AC21" s="268"/>
      <c r="AD21" s="268"/>
      <c r="AE21" s="268"/>
      <c r="AF21" s="268"/>
      <c r="AG21" s="268"/>
      <c r="AH21" s="268"/>
      <c r="AI21" s="268"/>
      <c r="AJ21" s="268"/>
      <c r="AK21" s="268"/>
      <c r="AL21" s="268"/>
      <c r="AM21" s="268"/>
      <c r="AN21" s="268"/>
      <c r="AO21" s="268"/>
      <c r="AP21" s="268"/>
      <c r="AQ21" s="268"/>
      <c r="AR21" s="268"/>
      <c r="AS21" s="268"/>
      <c r="AT21" s="268"/>
      <c r="AU21" s="268"/>
      <c r="AV21" s="268"/>
      <c r="AW21" s="268"/>
      <c r="AX21" s="268"/>
      <c r="AY21" s="268"/>
      <c r="AZ21" s="268"/>
      <c r="BA21" s="268"/>
      <c r="BB21" s="268"/>
      <c r="BC21" s="268"/>
      <c r="BD21" s="268"/>
      <c r="BE21" s="268"/>
      <c r="BF21" s="268"/>
      <c r="BG21" s="268"/>
      <c r="BH21" s="268"/>
      <c r="BI21" s="268"/>
      <c r="BJ21" s="268"/>
      <c r="BK21" s="268"/>
      <c r="BL21" s="268"/>
      <c r="BM21" s="268"/>
      <c r="BN21" s="268"/>
      <c r="BO21" s="268"/>
      <c r="BP21" s="268"/>
      <c r="BQ21" s="268"/>
      <c r="BR21" s="268"/>
      <c r="BS21" s="268"/>
      <c r="BT21" s="268"/>
      <c r="BU21" s="268"/>
      <c r="BV21" s="268"/>
      <c r="BW21" s="268"/>
      <c r="BX21" s="268"/>
      <c r="BY21" s="268"/>
      <c r="BZ21" s="268"/>
      <c r="CA21" s="268"/>
      <c r="CB21" s="268"/>
      <c r="CC21" s="268"/>
      <c r="CD21" s="268"/>
      <c r="CE21" s="268"/>
      <c r="CF21" s="268"/>
      <c r="CG21" s="268"/>
      <c r="CH21" s="268"/>
      <c r="CI21" s="268"/>
      <c r="CJ21" s="268"/>
      <c r="CK21" s="268"/>
      <c r="CL21" s="268"/>
      <c r="CM21" s="268"/>
      <c r="CN21" s="268"/>
      <c r="CO21" s="268"/>
      <c r="CP21" s="268"/>
      <c r="CQ21" s="268"/>
      <c r="CR21" s="268"/>
      <c r="CS21" s="268"/>
      <c r="CT21" s="268"/>
      <c r="CU21" s="268"/>
      <c r="CV21" s="268"/>
      <c r="CW21" s="268"/>
      <c r="CX21" s="268"/>
      <c r="CY21" s="268"/>
      <c r="CZ21" s="268"/>
      <c r="DA21" s="268"/>
      <c r="DB21" s="268"/>
      <c r="DC21" s="268"/>
      <c r="DD21" s="268"/>
      <c r="DE21" s="268"/>
      <c r="DF21" s="268"/>
      <c r="DG21" s="268"/>
      <c r="DH21" s="268"/>
      <c r="DI21" s="268"/>
      <c r="DJ21" s="268"/>
      <c r="DK21" s="268"/>
      <c r="DL21" s="268"/>
      <c r="DM21" s="268"/>
      <c r="DN21" s="268"/>
      <c r="DO21" s="268"/>
      <c r="DP21" s="268"/>
      <c r="DQ21" s="268"/>
      <c r="DR21" s="268"/>
      <c r="DS21" s="268"/>
      <c r="DT21" s="268"/>
      <c r="DU21" s="268"/>
      <c r="DV21" s="268"/>
      <c r="DW21" s="268"/>
      <c r="DX21" s="268"/>
      <c r="DY21" s="268"/>
      <c r="DZ21" s="268"/>
      <c r="EA21" s="268"/>
      <c r="EB21" s="268"/>
      <c r="EC21" s="268"/>
      <c r="ED21" s="268"/>
      <c r="EE21" s="268"/>
      <c r="EF21" s="268"/>
      <c r="EG21" s="268"/>
      <c r="EH21" s="268"/>
      <c r="EI21" s="268"/>
      <c r="EJ21" s="268"/>
      <c r="EK21" s="268"/>
      <c r="EL21" s="268"/>
      <c r="EM21" s="268"/>
      <c r="EN21" s="268"/>
      <c r="EO21" s="268"/>
      <c r="EP21" s="268"/>
      <c r="EQ21" s="268"/>
      <c r="ER21" s="268"/>
      <c r="ES21" s="268"/>
      <c r="ET21" s="268"/>
      <c r="EU21" s="268"/>
      <c r="EV21" s="268"/>
      <c r="EW21" s="268"/>
      <c r="EX21" s="268"/>
      <c r="EY21" s="268"/>
      <c r="EZ21" s="268"/>
      <c r="FA21" s="268"/>
      <c r="FB21" s="268"/>
      <c r="FC21" s="268"/>
      <c r="FD21" s="268"/>
      <c r="FE21" s="268"/>
      <c r="FF21" s="268"/>
      <c r="FG21" s="268"/>
      <c r="FH21" s="268"/>
      <c r="FI21" s="268"/>
      <c r="FJ21" s="268"/>
      <c r="FK21" s="268"/>
      <c r="FL21" s="268"/>
      <c r="FM21" s="268"/>
      <c r="FN21" s="268"/>
      <c r="FO21" s="268"/>
      <c r="FP21" s="268"/>
      <c r="FQ21" s="268"/>
      <c r="FR21" s="268"/>
      <c r="FS21" s="268"/>
      <c r="FT21" s="268"/>
      <c r="FU21" s="268"/>
      <c r="FV21" s="268"/>
      <c r="FW21" s="268"/>
      <c r="FX21" s="268"/>
      <c r="FY21" s="268"/>
      <c r="FZ21" s="268"/>
      <c r="GA21" s="268"/>
      <c r="GB21" s="268"/>
      <c r="GC21" s="268"/>
      <c r="GD21" s="268"/>
      <c r="GE21" s="268"/>
      <c r="GF21" s="268"/>
      <c r="GG21" s="268"/>
      <c r="GH21" s="268"/>
      <c r="GI21" s="268"/>
      <c r="GJ21" s="268"/>
      <c r="GK21" s="268"/>
      <c r="GL21" s="268"/>
      <c r="GM21" s="268"/>
      <c r="GN21" s="268"/>
      <c r="GO21" s="268"/>
      <c r="GP21" s="268"/>
      <c r="GQ21" s="268"/>
      <c r="GR21" s="268"/>
      <c r="GS21" s="268"/>
      <c r="GT21" s="268"/>
      <c r="GU21" s="268"/>
      <c r="GV21" s="268"/>
      <c r="GW21" s="268"/>
      <c r="GX21" s="268"/>
      <c r="GY21" s="268"/>
      <c r="GZ21" s="268"/>
      <c r="HA21" s="268"/>
      <c r="HB21" s="268"/>
      <c r="HC21" s="268"/>
      <c r="HD21" s="268"/>
      <c r="HE21" s="268"/>
      <c r="HF21" s="268"/>
      <c r="HG21" s="268"/>
      <c r="HH21" s="268"/>
      <c r="HI21" s="268"/>
      <c r="HJ21" s="268"/>
      <c r="HK21" s="268"/>
      <c r="HL21" s="268"/>
      <c r="HM21" s="268"/>
      <c r="HN21" s="268"/>
      <c r="HO21" s="268"/>
      <c r="HP21" s="268"/>
      <c r="HQ21" s="268"/>
      <c r="HR21" s="268"/>
      <c r="HS21" s="268"/>
      <c r="HT21" s="268"/>
      <c r="HU21" s="268"/>
      <c r="HV21" s="268"/>
      <c r="HW21" s="268"/>
      <c r="HX21" s="268"/>
      <c r="HY21" s="268"/>
      <c r="HZ21" s="268"/>
      <c r="IA21" s="268"/>
      <c r="IB21" s="268"/>
      <c r="IC21" s="268"/>
      <c r="ID21" s="268"/>
      <c r="IE21" s="268"/>
      <c r="IF21" s="268"/>
      <c r="IG21" s="268"/>
      <c r="IH21" s="268"/>
      <c r="II21" s="268"/>
      <c r="IJ21" s="268"/>
      <c r="IK21" s="268"/>
      <c r="IL21" s="268"/>
      <c r="IM21" s="268"/>
      <c r="IN21" s="268"/>
      <c r="IO21" s="268"/>
      <c r="IP21" s="268"/>
      <c r="IQ21" s="268"/>
      <c r="IR21" s="268"/>
      <c r="IS21" s="268"/>
      <c r="IT21" s="268"/>
      <c r="IU21" s="268"/>
      <c r="IV21" s="268"/>
      <c r="IW21" s="268"/>
      <c r="IX21" s="268"/>
      <c r="IY21" s="268"/>
      <c r="IZ21" s="268"/>
      <c r="JA21" s="268"/>
      <c r="JB21" s="268"/>
      <c r="JC21" s="268"/>
      <c r="JD21" s="268"/>
      <c r="JE21" s="268"/>
      <c r="JF21" s="268"/>
      <c r="JG21" s="268"/>
      <c r="JH21" s="268"/>
      <c r="JI21" s="268"/>
      <c r="JJ21" s="268"/>
      <c r="JK21" s="268"/>
      <c r="JL21" s="268"/>
      <c r="JM21" s="268"/>
      <c r="JN21" s="268"/>
      <c r="JO21" s="268"/>
      <c r="JP21" s="268"/>
      <c r="JQ21" s="268"/>
      <c r="JR21" s="268"/>
      <c r="JS21" s="268"/>
      <c r="JT21" s="268"/>
      <c r="JU21" s="268"/>
      <c r="JV21" s="268"/>
      <c r="JW21" s="268"/>
      <c r="JX21" s="268"/>
      <c r="JY21" s="268"/>
      <c r="JZ21" s="268"/>
      <c r="KA21" s="268"/>
      <c r="KB21" s="268"/>
      <c r="KC21" s="268"/>
      <c r="KD21" s="268"/>
      <c r="KE21" s="268"/>
      <c r="KF21" s="268"/>
      <c r="KG21" s="268"/>
      <c r="KH21" s="268"/>
      <c r="KI21" s="268"/>
      <c r="KJ21" s="268"/>
      <c r="KK21" s="268"/>
      <c r="KL21" s="268"/>
      <c r="KM21" s="268"/>
      <c r="KN21" s="268"/>
      <c r="KO21" s="268"/>
      <c r="KP21" s="268"/>
      <c r="KQ21" s="268"/>
      <c r="KR21" s="268"/>
      <c r="KS21" s="268"/>
      <c r="KT21" s="268"/>
      <c r="KU21" s="268"/>
      <c r="KV21" s="268"/>
      <c r="KW21" s="268"/>
      <c r="KX21" s="268"/>
      <c r="KY21" s="268"/>
      <c r="KZ21" s="268"/>
      <c r="LA21" s="268"/>
      <c r="LB21" s="268"/>
      <c r="LC21" s="268"/>
      <c r="LD21" s="268"/>
      <c r="LE21" s="268"/>
      <c r="LF21" s="268"/>
      <c r="LG21" s="268"/>
      <c r="LH21" s="268"/>
      <c r="LI21" s="268"/>
      <c r="LJ21" s="268"/>
      <c r="LK21" s="268"/>
      <c r="LL21" s="268"/>
      <c r="LM21" s="268"/>
      <c r="LN21" s="268"/>
      <c r="LO21" s="268"/>
      <c r="LP21" s="268"/>
      <c r="LQ21" s="268"/>
      <c r="LR21" s="268"/>
      <c r="LS21" s="268"/>
      <c r="LT21" s="268"/>
      <c r="LU21" s="268"/>
      <c r="LV21" s="268"/>
      <c r="LW21" s="268"/>
      <c r="LX21" s="268"/>
      <c r="LY21" s="268"/>
      <c r="LZ21" s="268"/>
      <c r="MA21" s="268"/>
      <c r="MB21" s="268"/>
      <c r="MC21" s="268"/>
      <c r="MD21" s="268"/>
      <c r="ME21" s="268"/>
      <c r="MF21" s="268"/>
      <c r="MG21" s="268"/>
      <c r="MH21" s="268"/>
      <c r="MI21" s="268"/>
      <c r="MJ21" s="268"/>
      <c r="MK21" s="268"/>
      <c r="ML21" s="268"/>
      <c r="MM21" s="268"/>
      <c r="MN21" s="268"/>
      <c r="MO21" s="268"/>
      <c r="MP21" s="268"/>
      <c r="MQ21" s="268"/>
      <c r="MR21" s="268"/>
      <c r="MS21" s="268"/>
      <c r="MT21" s="268"/>
      <c r="MU21" s="268"/>
      <c r="MV21" s="268"/>
      <c r="MW21" s="268"/>
      <c r="MX21" s="268"/>
      <c r="MY21" s="268"/>
      <c r="MZ21" s="268"/>
      <c r="NA21" s="268"/>
      <c r="NB21" s="268"/>
      <c r="NC21" s="268"/>
      <c r="ND21" s="268"/>
      <c r="NE21" s="268"/>
      <c r="NF21" s="268"/>
      <c r="NG21" s="268"/>
      <c r="NH21" s="268"/>
      <c r="NI21" s="268"/>
      <c r="NJ21" s="268"/>
      <c r="NK21" s="268"/>
      <c r="NL21" s="268"/>
      <c r="NM21" s="268"/>
      <c r="NN21" s="268"/>
      <c r="NO21" s="268"/>
      <c r="NP21" s="268"/>
      <c r="NQ21" s="268"/>
      <c r="NR21" s="268"/>
      <c r="NS21" s="268"/>
      <c r="NT21" s="268"/>
      <c r="NU21" s="268"/>
      <c r="NV21" s="268"/>
      <c r="NW21" s="268"/>
      <c r="NX21" s="268"/>
      <c r="NY21" s="268"/>
      <c r="NZ21" s="268"/>
      <c r="OA21" s="268"/>
      <c r="OB21" s="268"/>
      <c r="OC21" s="268"/>
      <c r="OD21" s="268"/>
      <c r="OE21" s="268"/>
      <c r="OF21" s="268"/>
      <c r="OG21" s="268"/>
      <c r="OH21" s="268"/>
      <c r="OI21" s="268"/>
      <c r="OJ21" s="268"/>
      <c r="OK21" s="268"/>
      <c r="OL21" s="268"/>
      <c r="OM21" s="268"/>
      <c r="ON21" s="268"/>
      <c r="OO21" s="268"/>
      <c r="OP21" s="268"/>
      <c r="OQ21" s="268"/>
      <c r="OR21" s="268"/>
      <c r="OS21" s="268"/>
      <c r="OT21" s="268"/>
      <c r="OU21" s="268"/>
      <c r="OV21" s="268"/>
      <c r="OW21" s="268"/>
      <c r="OX21" s="268"/>
      <c r="OY21" s="268"/>
      <c r="OZ21" s="268"/>
      <c r="PA21" s="268"/>
      <c r="PB21" s="268"/>
      <c r="PC21" s="268"/>
      <c r="PD21" s="268"/>
      <c r="PE21" s="268"/>
      <c r="PF21" s="268"/>
      <c r="PG21" s="268"/>
      <c r="PH21" s="268"/>
      <c r="PI21" s="268"/>
      <c r="PJ21" s="268"/>
      <c r="PK21" s="268"/>
      <c r="PL21" s="268"/>
      <c r="PM21" s="268"/>
      <c r="PN21" s="268"/>
      <c r="PO21" s="268"/>
      <c r="PP21" s="268"/>
      <c r="PQ21" s="268"/>
      <c r="PR21" s="268"/>
      <c r="PS21" s="268"/>
      <c r="PT21" s="268"/>
      <c r="PU21" s="268"/>
      <c r="PV21" s="268"/>
      <c r="PW21" s="268"/>
      <c r="PX21" s="268"/>
      <c r="PY21" s="268"/>
      <c r="PZ21" s="268"/>
      <c r="QA21" s="268"/>
      <c r="QB21" s="268"/>
      <c r="QC21" s="268"/>
      <c r="QD21" s="268"/>
      <c r="QE21" s="268"/>
      <c r="QF21" s="268"/>
      <c r="QG21" s="268"/>
      <c r="QH21" s="268"/>
      <c r="QI21" s="268"/>
      <c r="QJ21" s="268"/>
      <c r="QK21" s="268"/>
      <c r="QL21" s="268"/>
      <c r="QM21" s="268"/>
      <c r="QN21" s="268"/>
      <c r="QO21" s="268"/>
      <c r="QP21" s="268"/>
      <c r="QQ21" s="268"/>
      <c r="QR21" s="268"/>
      <c r="QS21" s="268"/>
      <c r="QT21" s="268"/>
      <c r="QU21" s="268"/>
      <c r="QV21" s="268"/>
      <c r="QW21" s="268"/>
      <c r="QX21" s="268"/>
      <c r="QY21" s="268"/>
      <c r="QZ21" s="268"/>
      <c r="RA21" s="268"/>
      <c r="RB21" s="268"/>
      <c r="RC21" s="268"/>
      <c r="RD21" s="268"/>
      <c r="RE21" s="268"/>
      <c r="RF21" s="268"/>
      <c r="RG21" s="268"/>
      <c r="RH21" s="268"/>
      <c r="RI21" s="268"/>
      <c r="RJ21" s="268"/>
      <c r="RK21" s="268"/>
      <c r="RL21" s="268"/>
      <c r="RM21" s="268"/>
      <c r="RN21" s="268"/>
      <c r="RO21" s="268"/>
      <c r="RP21" s="268"/>
      <c r="RQ21" s="268"/>
      <c r="RR21" s="268"/>
      <c r="RS21" s="268"/>
      <c r="RT21" s="268"/>
      <c r="RU21" s="268"/>
      <c r="RV21" s="268"/>
      <c r="RW21" s="268"/>
      <c r="RX21" s="268"/>
      <c r="RY21" s="268"/>
      <c r="RZ21" s="268"/>
      <c r="SA21" s="268"/>
      <c r="SB21" s="268"/>
      <c r="SC21" s="268"/>
      <c r="SD21" s="268"/>
      <c r="SE21" s="268"/>
      <c r="SF21" s="268"/>
      <c r="SG21" s="268"/>
      <c r="SH21" s="268"/>
      <c r="SI21" s="268"/>
      <c r="SJ21" s="268"/>
      <c r="SK21" s="268"/>
      <c r="SL21" s="268"/>
      <c r="SM21" s="268"/>
      <c r="SN21" s="268"/>
      <c r="SO21" s="268"/>
      <c r="SP21" s="268"/>
      <c r="SQ21" s="268"/>
      <c r="SR21" s="268"/>
      <c r="SS21" s="268"/>
      <c r="ST21" s="268"/>
      <c r="SU21" s="268"/>
      <c r="SV21" s="268"/>
      <c r="SW21" s="268"/>
      <c r="SX21" s="268"/>
      <c r="SY21" s="268"/>
      <c r="SZ21" s="268"/>
      <c r="TA21" s="268"/>
      <c r="TB21" s="268"/>
      <c r="TC21" s="268"/>
      <c r="TD21" s="268"/>
      <c r="TE21" s="268"/>
      <c r="TF21" s="268"/>
      <c r="TG21" s="268"/>
      <c r="TH21" s="268"/>
      <c r="TI21" s="268"/>
      <c r="TJ21" s="268"/>
      <c r="TK21" s="268"/>
      <c r="TL21" s="268"/>
      <c r="TM21" s="268"/>
      <c r="TN21" s="268"/>
      <c r="TO21" s="268"/>
      <c r="TP21" s="268"/>
      <c r="TQ21" s="268"/>
      <c r="TR21" s="268"/>
      <c r="TS21" s="268"/>
      <c r="TT21" s="268"/>
      <c r="TU21" s="268"/>
      <c r="TV21" s="268"/>
      <c r="TW21" s="268"/>
      <c r="TX21" s="268"/>
      <c r="TY21" s="268"/>
      <c r="TZ21" s="268"/>
      <c r="UA21" s="268"/>
      <c r="UB21" s="268"/>
      <c r="UC21" s="268"/>
      <c r="UD21" s="268"/>
      <c r="UE21" s="268"/>
      <c r="UF21" s="268"/>
      <c r="UG21" s="268"/>
      <c r="UH21" s="268"/>
      <c r="UI21" s="268"/>
      <c r="UJ21" s="268"/>
      <c r="UK21" s="268"/>
      <c r="UL21" s="268"/>
      <c r="UM21" s="268"/>
      <c r="UN21" s="268"/>
      <c r="UO21" s="268"/>
      <c r="UP21" s="268"/>
      <c r="UQ21" s="268"/>
      <c r="UR21" s="268"/>
      <c r="US21" s="268"/>
      <c r="UT21" s="268"/>
      <c r="UU21" s="268"/>
      <c r="UV21" s="268"/>
      <c r="UW21" s="268"/>
      <c r="UX21" s="268"/>
      <c r="UY21" s="268"/>
      <c r="UZ21" s="268"/>
      <c r="VA21" s="268"/>
      <c r="VB21" s="268"/>
      <c r="VC21" s="268"/>
      <c r="VD21" s="268"/>
      <c r="VE21" s="268"/>
      <c r="VF21" s="268"/>
      <c r="VG21" s="268"/>
      <c r="VH21" s="268"/>
      <c r="VI21" s="268"/>
      <c r="VJ21" s="268"/>
      <c r="VK21" s="268"/>
      <c r="VL21" s="268"/>
      <c r="VM21" s="268"/>
      <c r="VN21" s="268"/>
      <c r="VO21" s="268"/>
      <c r="VP21" s="268"/>
      <c r="VQ21" s="268"/>
      <c r="VR21" s="268"/>
      <c r="VS21" s="268"/>
      <c r="VT21" s="268"/>
      <c r="VU21" s="268"/>
      <c r="VV21" s="268"/>
      <c r="VW21" s="268"/>
      <c r="VX21" s="268"/>
      <c r="VY21" s="268"/>
      <c r="VZ21" s="268"/>
      <c r="WA21" s="268"/>
      <c r="WB21" s="268"/>
      <c r="WC21" s="268"/>
      <c r="WD21" s="268"/>
      <c r="WE21" s="268"/>
      <c r="WF21" s="268"/>
      <c r="WG21" s="268"/>
      <c r="WH21" s="268"/>
      <c r="WI21" s="268"/>
      <c r="WJ21" s="268"/>
      <c r="WK21" s="268"/>
      <c r="WL21" s="268"/>
      <c r="WM21" s="268"/>
      <c r="WN21" s="268"/>
      <c r="WO21" s="268"/>
      <c r="WP21" s="268"/>
      <c r="WQ21" s="268"/>
      <c r="WR21" s="268"/>
      <c r="WS21" s="268"/>
      <c r="WT21" s="268"/>
      <c r="WU21" s="268"/>
      <c r="WV21" s="268"/>
      <c r="WW21" s="268"/>
      <c r="WX21" s="268"/>
      <c r="WY21" s="268"/>
      <c r="WZ21" s="268"/>
      <c r="XA21" s="268"/>
      <c r="XB21" s="268"/>
      <c r="XC21" s="268"/>
      <c r="XD21" s="268"/>
      <c r="XE21" s="268"/>
      <c r="XF21" s="268"/>
      <c r="XG21" s="268"/>
      <c r="XH21" s="268"/>
      <c r="XI21" s="268"/>
      <c r="XJ21" s="268"/>
      <c r="XK21" s="268"/>
      <c r="XL21" s="268"/>
      <c r="XM21" s="268"/>
      <c r="XN21" s="268"/>
      <c r="XO21" s="268"/>
      <c r="XP21" s="268"/>
      <c r="XQ21" s="268"/>
      <c r="XR21" s="268"/>
      <c r="XS21" s="268"/>
      <c r="XT21" s="268"/>
      <c r="XU21" s="268"/>
      <c r="XV21" s="268"/>
      <c r="XW21" s="268"/>
      <c r="XX21" s="268"/>
      <c r="XY21" s="268"/>
      <c r="XZ21" s="268"/>
      <c r="YA21" s="268"/>
      <c r="YB21" s="268"/>
      <c r="YC21" s="268"/>
      <c r="YD21" s="268"/>
      <c r="YE21" s="268"/>
      <c r="YF21" s="268"/>
      <c r="YG21" s="268"/>
      <c r="YH21" s="268"/>
      <c r="YI21" s="268"/>
      <c r="YJ21" s="268"/>
      <c r="YK21" s="268"/>
      <c r="YL21" s="268"/>
      <c r="YM21" s="268"/>
      <c r="YN21" s="268"/>
      <c r="YO21" s="268"/>
      <c r="YP21" s="268"/>
      <c r="YQ21" s="268"/>
      <c r="YR21" s="268"/>
      <c r="YS21" s="268"/>
      <c r="YT21" s="268"/>
      <c r="YU21" s="268"/>
      <c r="YV21" s="268"/>
      <c r="YW21" s="268"/>
      <c r="YX21" s="268"/>
      <c r="YY21" s="268"/>
      <c r="YZ21" s="268"/>
      <c r="ZA21" s="268"/>
      <c r="ZB21" s="268"/>
      <c r="ZC21" s="268"/>
      <c r="ZD21" s="268"/>
      <c r="ZE21" s="268"/>
      <c r="ZF21" s="268"/>
      <c r="ZG21" s="268"/>
      <c r="ZH21" s="268"/>
      <c r="ZI21" s="268"/>
      <c r="ZJ21" s="268"/>
      <c r="ZK21" s="268"/>
      <c r="ZL21" s="268"/>
      <c r="ZM21" s="268"/>
      <c r="ZN21" s="268"/>
      <c r="ZO21" s="268"/>
      <c r="ZP21" s="268"/>
      <c r="ZQ21" s="268"/>
      <c r="ZR21" s="268"/>
      <c r="ZS21" s="268"/>
      <c r="ZT21" s="268"/>
      <c r="ZU21" s="268"/>
      <c r="ZV21" s="268"/>
      <c r="ZW21" s="268"/>
      <c r="ZX21" s="268"/>
      <c r="ZY21" s="268"/>
      <c r="ZZ21" s="268"/>
      <c r="AAA21" s="268"/>
      <c r="AAB21" s="268"/>
      <c r="AAC21" s="268"/>
      <c r="AAD21" s="268"/>
      <c r="AAE21" s="268"/>
      <c r="AAF21" s="268"/>
      <c r="AAG21" s="268"/>
      <c r="AAH21" s="268"/>
      <c r="AAI21" s="268"/>
      <c r="AAJ21" s="268"/>
      <c r="AAK21" s="268"/>
      <c r="AAL21" s="268"/>
      <c r="AAM21" s="268"/>
      <c r="AAN21" s="268"/>
      <c r="AAO21" s="268"/>
      <c r="AAP21" s="268"/>
      <c r="AAQ21" s="268"/>
      <c r="AAR21" s="268"/>
      <c r="AAS21" s="268"/>
      <c r="AAT21" s="268"/>
      <c r="AAU21" s="268"/>
      <c r="AAV21" s="268"/>
      <c r="AAW21" s="268"/>
      <c r="AAX21" s="268"/>
      <c r="AAY21" s="268"/>
      <c r="AAZ21" s="268"/>
      <c r="ABA21" s="268"/>
      <c r="ABB21" s="268"/>
      <c r="ABC21" s="268"/>
      <c r="ABD21" s="268"/>
      <c r="ABE21" s="268"/>
      <c r="ABF21" s="268"/>
      <c r="ABG21" s="268"/>
      <c r="ABH21" s="268"/>
      <c r="ABI21" s="268"/>
      <c r="ABJ21" s="268"/>
      <c r="ABK21" s="268"/>
      <c r="ABL21" s="268"/>
      <c r="ABM21" s="268"/>
      <c r="ABN21" s="268"/>
      <c r="ABO21" s="268"/>
      <c r="ABP21" s="268"/>
      <c r="ABQ21" s="268"/>
      <c r="ABR21" s="268"/>
      <c r="ABS21" s="268"/>
      <c r="ABT21" s="268"/>
      <c r="ABU21" s="268"/>
      <c r="ABV21" s="268"/>
      <c r="ABW21" s="268"/>
      <c r="ABX21" s="268"/>
      <c r="ABY21" s="268"/>
      <c r="ABZ21" s="268"/>
      <c r="ACA21" s="268"/>
      <c r="ACB21" s="268"/>
      <c r="ACC21" s="268"/>
      <c r="ACD21" s="268"/>
      <c r="ACE21" s="268"/>
      <c r="ACF21" s="268"/>
      <c r="ACG21" s="268"/>
      <c r="ACH21" s="268"/>
      <c r="ACI21" s="268"/>
      <c r="ACJ21" s="268"/>
      <c r="ACK21" s="268"/>
      <c r="ACL21" s="268"/>
      <c r="ACM21" s="268"/>
      <c r="ACN21" s="268"/>
      <c r="ACO21" s="268"/>
      <c r="ACP21" s="268"/>
      <c r="ACQ21" s="268"/>
      <c r="ACR21" s="268"/>
      <c r="ACS21" s="268"/>
      <c r="ACT21" s="268"/>
      <c r="ACU21" s="268"/>
      <c r="ACV21" s="268"/>
      <c r="ACW21" s="268"/>
      <c r="ACX21" s="268"/>
      <c r="ACY21" s="268"/>
      <c r="ACZ21" s="268"/>
      <c r="ADA21" s="268"/>
      <c r="ADB21" s="268"/>
      <c r="ADC21" s="268"/>
      <c r="ADD21" s="268"/>
      <c r="ADE21" s="268"/>
      <c r="ADF21" s="268"/>
      <c r="ADG21" s="268"/>
      <c r="ADH21" s="268"/>
      <c r="ADI21" s="268"/>
      <c r="ADJ21" s="268"/>
      <c r="ADK21" s="268"/>
      <c r="ADL21" s="268"/>
      <c r="ADM21" s="268"/>
      <c r="ADN21" s="268"/>
      <c r="ADO21" s="268"/>
      <c r="ADP21" s="268"/>
      <c r="ADQ21" s="268"/>
      <c r="ADR21" s="268"/>
      <c r="ADS21" s="268"/>
      <c r="ADT21" s="268"/>
      <c r="ADU21" s="268"/>
      <c r="ADV21" s="268"/>
      <c r="ADW21" s="268"/>
      <c r="ADX21" s="268"/>
      <c r="ADY21" s="268"/>
      <c r="ADZ21" s="268"/>
      <c r="AEA21" s="268"/>
      <c r="AEB21" s="268"/>
      <c r="AEC21" s="268"/>
      <c r="AED21" s="268"/>
      <c r="AEE21" s="268"/>
      <c r="AEF21" s="268"/>
      <c r="AEG21" s="268"/>
      <c r="AEH21" s="268"/>
      <c r="AEI21" s="268"/>
      <c r="AEJ21" s="268"/>
      <c r="AEK21" s="268"/>
      <c r="AEL21" s="268"/>
      <c r="AEM21" s="268"/>
      <c r="AEN21" s="268"/>
      <c r="AEO21" s="268"/>
      <c r="AEP21" s="268"/>
      <c r="AEQ21" s="268"/>
      <c r="AER21" s="268"/>
      <c r="AES21" s="268"/>
      <c r="AET21" s="268"/>
      <c r="AEU21" s="268"/>
      <c r="AEV21" s="268"/>
      <c r="AEW21" s="268"/>
      <c r="AEX21" s="268"/>
      <c r="AEY21" s="268"/>
      <c r="AEZ21" s="268"/>
      <c r="AFA21" s="268"/>
      <c r="AFB21" s="268"/>
      <c r="AFC21" s="268"/>
      <c r="AFD21" s="268"/>
      <c r="AFE21" s="268"/>
      <c r="AFF21" s="268"/>
      <c r="AFG21" s="268"/>
      <c r="AFH21" s="268"/>
      <c r="AFI21" s="268"/>
      <c r="AFJ21" s="268"/>
      <c r="AFK21" s="268"/>
      <c r="AFL21" s="268"/>
      <c r="AFM21" s="268"/>
      <c r="AFN21" s="268"/>
      <c r="AFO21" s="268"/>
      <c r="AFP21" s="268"/>
      <c r="AFQ21" s="268"/>
      <c r="AFR21" s="268"/>
      <c r="AFS21" s="268"/>
      <c r="AFT21" s="268"/>
      <c r="AFU21" s="268"/>
      <c r="AFV21" s="268"/>
      <c r="AFW21" s="268"/>
      <c r="AFX21" s="268"/>
      <c r="AFY21" s="268"/>
      <c r="AFZ21" s="268"/>
      <c r="AGA21" s="268"/>
      <c r="AGB21" s="268"/>
      <c r="AGC21" s="268"/>
      <c r="AGD21" s="268"/>
      <c r="AGE21" s="268"/>
      <c r="AGF21" s="268"/>
      <c r="AGG21" s="268"/>
      <c r="AGH21" s="268"/>
      <c r="AGI21" s="268"/>
      <c r="AGJ21" s="268"/>
      <c r="AGK21" s="268"/>
      <c r="AGL21" s="268"/>
      <c r="AGM21" s="268"/>
      <c r="AGN21" s="268"/>
      <c r="AGO21" s="268"/>
      <c r="AGP21" s="268"/>
      <c r="AGQ21" s="268"/>
      <c r="AGR21" s="268"/>
      <c r="AGS21" s="268"/>
      <c r="AGT21" s="268"/>
      <c r="AGU21" s="268"/>
      <c r="AGV21" s="268"/>
      <c r="AGW21" s="268"/>
      <c r="AGX21" s="268"/>
      <c r="AGY21" s="268"/>
      <c r="AGZ21" s="268"/>
      <c r="AHA21" s="268"/>
      <c r="AHB21" s="268"/>
      <c r="AHC21" s="268"/>
      <c r="AHD21" s="268"/>
      <c r="AHE21" s="268"/>
      <c r="AHF21" s="268"/>
      <c r="AHG21" s="268"/>
      <c r="AHH21" s="268"/>
      <c r="AHI21" s="268"/>
      <c r="AHJ21" s="268"/>
      <c r="AHK21" s="268"/>
      <c r="AHL21" s="268"/>
      <c r="AHM21" s="268"/>
      <c r="AHN21" s="268"/>
      <c r="AHO21" s="268"/>
      <c r="AHP21" s="268"/>
      <c r="AHQ21" s="268"/>
      <c r="AHR21" s="268"/>
      <c r="AHS21" s="268"/>
      <c r="AHT21" s="268"/>
      <c r="AHU21" s="268"/>
      <c r="AHV21" s="268"/>
      <c r="AHW21" s="268"/>
      <c r="AHX21" s="268"/>
      <c r="AHY21" s="268"/>
      <c r="AHZ21" s="268"/>
      <c r="AIA21" s="268"/>
      <c r="AIB21" s="268"/>
      <c r="AIC21" s="268"/>
      <c r="AID21" s="268"/>
      <c r="AIE21" s="268"/>
      <c r="AIF21" s="268"/>
      <c r="AIG21" s="268"/>
      <c r="AIH21" s="268"/>
      <c r="AII21" s="268"/>
      <c r="AIJ21" s="268"/>
      <c r="AIK21" s="268"/>
      <c r="AIL21" s="268"/>
      <c r="AIM21" s="268"/>
      <c r="AIN21" s="268"/>
      <c r="AIO21" s="268"/>
      <c r="AIP21" s="268"/>
      <c r="AIQ21" s="268"/>
      <c r="AIR21" s="268"/>
      <c r="AIS21" s="268"/>
      <c r="AIT21" s="268"/>
      <c r="AIU21" s="268"/>
      <c r="AIV21" s="268"/>
      <c r="AIW21" s="268"/>
      <c r="AIX21" s="268"/>
      <c r="AIY21" s="268"/>
      <c r="AIZ21" s="268"/>
      <c r="AJA21" s="268"/>
      <c r="AJB21" s="268"/>
      <c r="AJC21" s="268"/>
      <c r="AJD21" s="268"/>
      <c r="AJE21" s="268"/>
      <c r="AJF21" s="268"/>
      <c r="AJG21" s="268"/>
      <c r="AJH21" s="268"/>
      <c r="AJI21" s="268"/>
      <c r="AJJ21" s="268"/>
      <c r="AJK21" s="268"/>
      <c r="AJL21" s="268"/>
      <c r="AJM21" s="268"/>
      <c r="AJN21" s="268"/>
      <c r="AJO21" s="268"/>
      <c r="AJP21" s="268"/>
      <c r="AJQ21" s="268"/>
      <c r="AJR21" s="268"/>
      <c r="AJS21" s="268"/>
      <c r="AJT21" s="268"/>
      <c r="AJU21" s="268"/>
      <c r="AJV21" s="268"/>
      <c r="AJW21" s="268"/>
      <c r="AJX21" s="268"/>
      <c r="AJY21" s="268"/>
      <c r="AJZ21" s="268"/>
      <c r="AKA21" s="268"/>
      <c r="AKB21" s="268"/>
      <c r="AKC21" s="268"/>
      <c r="AKD21" s="268"/>
      <c r="AKE21" s="268"/>
      <c r="AKF21" s="268"/>
      <c r="AKG21" s="268"/>
      <c r="AKH21" s="268"/>
      <c r="AKI21" s="268"/>
      <c r="AKJ21" s="268"/>
      <c r="AKK21" s="268"/>
      <c r="AKL21" s="268"/>
      <c r="AKM21" s="268"/>
      <c r="AKN21" s="268"/>
      <c r="AKO21" s="268"/>
      <c r="AKP21" s="268"/>
      <c r="AKQ21" s="268"/>
      <c r="AKR21" s="268"/>
      <c r="AKS21" s="268"/>
      <c r="AKT21" s="268"/>
      <c r="AKU21" s="268"/>
      <c r="AKV21" s="268"/>
      <c r="AKW21" s="268"/>
      <c r="AKX21" s="268"/>
      <c r="AKY21" s="268"/>
      <c r="AKZ21" s="268"/>
      <c r="ALA21" s="268"/>
      <c r="ALB21" s="268"/>
      <c r="ALC21" s="268"/>
      <c r="ALD21" s="268"/>
      <c r="ALE21" s="268"/>
      <c r="ALF21" s="268"/>
      <c r="ALG21" s="268"/>
      <c r="ALH21" s="268"/>
      <c r="ALI21" s="268"/>
      <c r="ALJ21" s="268"/>
      <c r="ALK21" s="268"/>
      <c r="ALL21" s="268"/>
      <c r="ALM21" s="268"/>
      <c r="ALN21" s="268"/>
      <c r="ALO21" s="268"/>
      <c r="ALP21" s="268"/>
      <c r="ALQ21" s="268"/>
      <c r="ALR21" s="268"/>
      <c r="ALS21" s="268"/>
      <c r="ALT21" s="268"/>
      <c r="ALU21" s="268"/>
      <c r="ALV21" s="268"/>
      <c r="ALW21" s="268"/>
      <c r="ALX21" s="268"/>
      <c r="ALY21" s="268"/>
      <c r="ALZ21" s="268"/>
      <c r="AMA21" s="268"/>
      <c r="AMB21" s="268"/>
      <c r="AMC21" s="268"/>
      <c r="AMD21" s="268"/>
      <c r="AME21" s="268"/>
      <c r="AMF21" s="268"/>
      <c r="AMG21" s="268"/>
      <c r="AMH21" s="268"/>
      <c r="AMI21" s="268"/>
      <c r="AMJ21" s="268"/>
      <c r="AMK21" s="268"/>
      <c r="AML21" s="268"/>
      <c r="AMM21" s="268"/>
      <c r="AMN21" s="268"/>
      <c r="AMO21" s="268"/>
      <c r="AMP21" s="268"/>
      <c r="AMQ21" s="268"/>
      <c r="AMR21" s="268"/>
      <c r="AMS21" s="268"/>
      <c r="AMT21" s="268"/>
      <c r="AMU21" s="268"/>
      <c r="AMV21" s="268"/>
      <c r="AMW21" s="268"/>
      <c r="AMX21" s="268"/>
      <c r="AMY21" s="268"/>
      <c r="AMZ21" s="268"/>
      <c r="ANA21" s="268"/>
      <c r="ANB21" s="268"/>
      <c r="ANC21" s="268"/>
      <c r="AND21" s="268"/>
      <c r="ANE21" s="268"/>
      <c r="ANF21" s="268"/>
      <c r="ANG21" s="268"/>
      <c r="ANH21" s="268"/>
      <c r="ANI21" s="268"/>
      <c r="ANJ21" s="268"/>
      <c r="ANK21" s="268"/>
      <c r="ANL21" s="268"/>
      <c r="ANM21" s="268"/>
      <c r="ANN21" s="268"/>
      <c r="ANO21" s="268"/>
      <c r="ANP21" s="268"/>
      <c r="ANQ21" s="268"/>
      <c r="ANR21" s="268"/>
      <c r="ANS21" s="268"/>
      <c r="ANT21" s="268"/>
      <c r="ANU21" s="268"/>
      <c r="ANV21" s="268"/>
      <c r="ANW21" s="268"/>
      <c r="ANX21" s="268"/>
      <c r="ANY21" s="268"/>
      <c r="ANZ21" s="268"/>
      <c r="AOA21" s="268"/>
      <c r="AOB21" s="268"/>
      <c r="AOC21" s="268"/>
      <c r="AOD21" s="268"/>
      <c r="AOE21" s="268"/>
      <c r="AOF21" s="268"/>
      <c r="AOG21" s="268"/>
      <c r="AOH21" s="268"/>
      <c r="AOI21" s="268"/>
      <c r="AOJ21" s="268"/>
      <c r="AOK21" s="268"/>
      <c r="AOL21" s="268"/>
      <c r="AOM21" s="268"/>
      <c r="AON21" s="268"/>
      <c r="AOO21" s="268"/>
      <c r="AOP21" s="268"/>
      <c r="AOQ21" s="268"/>
      <c r="AOR21" s="268"/>
      <c r="AOS21" s="268"/>
      <c r="AOT21" s="268"/>
      <c r="AOU21" s="268"/>
      <c r="AOV21" s="268"/>
      <c r="AOW21" s="268"/>
      <c r="AOX21" s="268"/>
      <c r="AOY21" s="268"/>
      <c r="AOZ21" s="268"/>
      <c r="APA21" s="268"/>
      <c r="APB21" s="268"/>
      <c r="APC21" s="268"/>
      <c r="APD21" s="268"/>
      <c r="APE21" s="268"/>
      <c r="APF21" s="268"/>
      <c r="APG21" s="268"/>
      <c r="APH21" s="268"/>
      <c r="API21" s="268"/>
      <c r="APJ21" s="268"/>
      <c r="APK21" s="268"/>
      <c r="APL21" s="268"/>
      <c r="APM21" s="268"/>
      <c r="APN21" s="268"/>
      <c r="APO21" s="268"/>
      <c r="APP21" s="268"/>
      <c r="APQ21" s="268"/>
      <c r="APR21" s="268"/>
      <c r="APS21" s="268"/>
      <c r="APT21" s="268"/>
      <c r="APU21" s="268"/>
      <c r="APV21" s="268"/>
      <c r="APW21" s="268"/>
      <c r="APX21" s="268"/>
      <c r="APY21" s="268"/>
      <c r="APZ21" s="268"/>
      <c r="AQA21" s="268"/>
      <c r="AQB21" s="268"/>
      <c r="AQC21" s="268"/>
      <c r="AQD21" s="268"/>
      <c r="AQE21" s="268"/>
      <c r="AQF21" s="268"/>
      <c r="AQG21" s="268"/>
      <c r="AQH21" s="268"/>
      <c r="AQI21" s="268"/>
      <c r="AQJ21" s="268"/>
      <c r="AQK21" s="268"/>
      <c r="AQL21" s="268"/>
      <c r="AQM21" s="268"/>
      <c r="AQN21" s="268"/>
      <c r="AQO21" s="268"/>
      <c r="AQP21" s="268"/>
      <c r="AQQ21" s="268"/>
      <c r="AQR21" s="268"/>
      <c r="AQS21" s="268"/>
      <c r="AQT21" s="268"/>
      <c r="AQU21" s="268"/>
      <c r="AQV21" s="268"/>
      <c r="AQW21" s="268"/>
      <c r="AQX21" s="268"/>
      <c r="AQY21" s="268"/>
      <c r="AQZ21" s="268"/>
      <c r="ARA21" s="268"/>
      <c r="ARB21" s="268"/>
      <c r="ARC21" s="268"/>
      <c r="ARD21" s="268"/>
      <c r="ARE21" s="268"/>
      <c r="ARF21" s="268"/>
      <c r="ARG21" s="268"/>
      <c r="ARH21" s="268"/>
      <c r="ARI21" s="268"/>
      <c r="ARJ21" s="268"/>
      <c r="ARK21" s="268"/>
      <c r="ARL21" s="268"/>
      <c r="ARM21" s="268"/>
      <c r="ARN21" s="268"/>
      <c r="ARO21" s="268"/>
      <c r="ARP21" s="268"/>
      <c r="ARQ21" s="268"/>
      <c r="ARR21" s="268"/>
      <c r="ARS21" s="268"/>
      <c r="ART21" s="268"/>
      <c r="ARU21" s="268"/>
      <c r="ARV21" s="268"/>
      <c r="ARW21" s="268"/>
      <c r="ARX21" s="268"/>
      <c r="ARY21" s="268"/>
      <c r="ARZ21" s="268"/>
      <c r="ASA21" s="268"/>
      <c r="ASB21" s="268"/>
      <c r="ASC21" s="268"/>
      <c r="ASD21" s="268"/>
      <c r="ASE21" s="268"/>
      <c r="ASF21" s="268"/>
      <c r="ASG21" s="268"/>
      <c r="ASH21" s="268"/>
      <c r="ASI21" s="268"/>
      <c r="ASJ21" s="268"/>
      <c r="ASK21" s="268"/>
      <c r="ASL21" s="268"/>
      <c r="ASM21" s="268"/>
      <c r="ASN21" s="268"/>
      <c r="ASO21" s="268"/>
      <c r="ASP21" s="268"/>
      <c r="ASQ21" s="268"/>
      <c r="ASR21" s="268"/>
      <c r="ASS21" s="268"/>
      <c r="AST21" s="268"/>
      <c r="ASU21" s="268"/>
      <c r="ASV21" s="268"/>
      <c r="ASW21" s="268"/>
      <c r="ASX21" s="268"/>
      <c r="ASY21" s="268"/>
      <c r="ASZ21" s="268"/>
      <c r="ATA21" s="268"/>
      <c r="ATB21" s="268"/>
      <c r="ATC21" s="268"/>
      <c r="ATD21" s="268"/>
      <c r="ATE21" s="268"/>
      <c r="ATF21" s="268"/>
      <c r="ATG21" s="268"/>
      <c r="ATH21" s="268"/>
      <c r="ATI21" s="268"/>
      <c r="ATJ21" s="268"/>
      <c r="ATK21" s="268"/>
      <c r="ATL21" s="268"/>
      <c r="ATM21" s="268"/>
      <c r="ATN21" s="268"/>
      <c r="ATO21" s="268"/>
      <c r="ATP21" s="268"/>
      <c r="ATQ21" s="268"/>
      <c r="ATR21" s="268"/>
      <c r="ATS21" s="268"/>
      <c r="ATT21" s="268"/>
      <c r="ATU21" s="268"/>
      <c r="ATV21" s="268"/>
      <c r="ATW21" s="268"/>
      <c r="ATX21" s="268"/>
      <c r="ATY21" s="268"/>
      <c r="ATZ21" s="268"/>
      <c r="AUA21" s="268"/>
      <c r="AUB21" s="268"/>
      <c r="AUC21" s="268"/>
      <c r="AUD21" s="268"/>
      <c r="AUE21" s="268"/>
      <c r="AUF21" s="268"/>
      <c r="AUG21" s="268"/>
      <c r="AUH21" s="268"/>
      <c r="AUI21" s="268"/>
      <c r="AUJ21" s="268"/>
      <c r="AUK21" s="268"/>
      <c r="AUL21" s="268"/>
      <c r="AUM21" s="268"/>
      <c r="AUN21" s="268"/>
      <c r="AUO21" s="268"/>
      <c r="AUP21" s="268"/>
      <c r="AUQ21" s="268"/>
      <c r="AUR21" s="268"/>
      <c r="AUS21" s="268"/>
      <c r="AUT21" s="268"/>
      <c r="AUU21" s="268"/>
      <c r="AUV21" s="268"/>
      <c r="AUW21" s="268"/>
      <c r="AUX21" s="268"/>
      <c r="AUY21" s="268"/>
      <c r="AUZ21" s="268"/>
      <c r="AVA21" s="268"/>
      <c r="AVB21" s="268"/>
      <c r="AVC21" s="268"/>
      <c r="AVD21" s="268"/>
      <c r="AVE21" s="268"/>
      <c r="AVF21" s="268"/>
      <c r="AVG21" s="268"/>
      <c r="AVH21" s="268"/>
      <c r="AVI21" s="268"/>
      <c r="AVJ21" s="268"/>
      <c r="AVK21" s="268"/>
      <c r="AVL21" s="268"/>
      <c r="AVM21" s="268"/>
      <c r="AVN21" s="268"/>
      <c r="AVO21" s="268"/>
      <c r="AVP21" s="268"/>
      <c r="AVQ21" s="268"/>
      <c r="AVR21" s="268"/>
      <c r="AVS21" s="268"/>
      <c r="AVT21" s="268"/>
      <c r="AVU21" s="268"/>
      <c r="AVV21" s="268"/>
      <c r="AVW21" s="268"/>
      <c r="AVX21" s="268"/>
      <c r="AVY21" s="268"/>
      <c r="AVZ21" s="268"/>
      <c r="AWA21" s="268"/>
      <c r="AWB21" s="268"/>
      <c r="AWC21" s="268"/>
      <c r="AWD21" s="268"/>
      <c r="AWE21" s="268"/>
      <c r="AWF21" s="268"/>
      <c r="AWG21" s="268"/>
      <c r="AWH21" s="268"/>
      <c r="AWI21" s="268"/>
      <c r="AWJ21" s="268"/>
      <c r="AWK21" s="268"/>
      <c r="AWL21" s="268"/>
      <c r="AWM21" s="268"/>
      <c r="AWN21" s="268"/>
      <c r="AWO21" s="268"/>
      <c r="AWP21" s="268"/>
      <c r="AWQ21" s="268"/>
      <c r="AWR21" s="268"/>
      <c r="AWS21" s="268"/>
      <c r="AWT21" s="268"/>
      <c r="AWU21" s="268"/>
      <c r="AWV21" s="268"/>
      <c r="AWW21" s="268"/>
      <c r="AWX21" s="268"/>
      <c r="AWY21" s="268"/>
      <c r="AWZ21" s="268"/>
      <c r="AXA21" s="268"/>
      <c r="AXB21" s="268"/>
      <c r="AXC21" s="268"/>
      <c r="AXD21" s="268"/>
      <c r="AXE21" s="268"/>
      <c r="AXF21" s="268"/>
      <c r="AXG21" s="268"/>
      <c r="AXH21" s="268"/>
      <c r="AXI21" s="268"/>
      <c r="AXJ21" s="268"/>
      <c r="AXK21" s="268"/>
      <c r="AXL21" s="268"/>
      <c r="AXM21" s="268"/>
      <c r="AXN21" s="268"/>
      <c r="AXO21" s="268"/>
      <c r="AXP21" s="268"/>
      <c r="AXQ21" s="268"/>
      <c r="AXR21" s="268"/>
      <c r="AXS21" s="268"/>
      <c r="AXT21" s="268"/>
      <c r="AXU21" s="268"/>
      <c r="AXV21" s="268"/>
      <c r="AXW21" s="268"/>
      <c r="AXX21" s="268"/>
      <c r="AXY21" s="268"/>
      <c r="AXZ21" s="268"/>
      <c r="AYA21" s="268"/>
      <c r="AYB21" s="268"/>
      <c r="AYC21" s="268"/>
      <c r="AYD21" s="268"/>
      <c r="AYE21" s="268"/>
      <c r="AYF21" s="268"/>
      <c r="AYG21" s="268"/>
      <c r="AYH21" s="268"/>
      <c r="AYI21" s="268"/>
      <c r="AYJ21" s="268"/>
      <c r="AYK21" s="268"/>
      <c r="AYL21" s="268"/>
      <c r="AYM21" s="268"/>
      <c r="AYN21" s="268"/>
      <c r="AYO21" s="268"/>
      <c r="AYP21" s="268"/>
      <c r="AYQ21" s="268"/>
      <c r="AYR21" s="268"/>
      <c r="AYS21" s="268"/>
      <c r="AYT21" s="268"/>
      <c r="AYU21" s="268"/>
      <c r="AYV21" s="268"/>
      <c r="AYW21" s="268"/>
      <c r="AYX21" s="268"/>
      <c r="AYY21" s="268"/>
      <c r="AYZ21" s="268"/>
      <c r="AZA21" s="268"/>
      <c r="AZB21" s="268"/>
      <c r="AZC21" s="268"/>
      <c r="AZD21" s="268"/>
      <c r="AZE21" s="268"/>
      <c r="AZF21" s="268"/>
      <c r="AZG21" s="268"/>
      <c r="AZH21" s="268"/>
      <c r="AZI21" s="268"/>
      <c r="AZJ21" s="268"/>
      <c r="AZK21" s="268"/>
      <c r="AZL21" s="268"/>
      <c r="AZM21" s="268"/>
      <c r="AZN21" s="268"/>
      <c r="AZO21" s="268"/>
      <c r="AZP21" s="268"/>
      <c r="AZQ21" s="268"/>
      <c r="AZR21" s="268"/>
      <c r="AZS21" s="268"/>
      <c r="AZT21" s="268"/>
      <c r="AZU21" s="268"/>
      <c r="AZV21" s="268"/>
      <c r="AZW21" s="268"/>
      <c r="AZX21" s="268"/>
      <c r="AZY21" s="268"/>
      <c r="AZZ21" s="268"/>
      <c r="BAA21" s="268"/>
      <c r="BAB21" s="268"/>
      <c r="BAC21" s="268"/>
      <c r="BAD21" s="268"/>
      <c r="BAE21" s="268"/>
      <c r="BAF21" s="268"/>
      <c r="BAG21" s="268"/>
      <c r="BAH21" s="268"/>
      <c r="BAI21" s="268"/>
      <c r="BAJ21" s="268"/>
      <c r="BAK21" s="268"/>
      <c r="BAL21" s="268"/>
      <c r="BAM21" s="268"/>
      <c r="BAN21" s="268"/>
      <c r="BAO21" s="268"/>
      <c r="BAP21" s="268"/>
      <c r="BAQ21" s="268"/>
      <c r="BAR21" s="268"/>
      <c r="BAS21" s="268"/>
      <c r="BAT21" s="268"/>
      <c r="BAU21" s="268"/>
      <c r="BAV21" s="268"/>
      <c r="BAW21" s="268"/>
      <c r="BAX21" s="268"/>
      <c r="BAY21" s="268"/>
      <c r="BAZ21" s="268"/>
      <c r="BBA21" s="268"/>
      <c r="BBB21" s="268"/>
      <c r="BBC21" s="268"/>
      <c r="BBD21" s="268"/>
      <c r="BBE21" s="268"/>
      <c r="BBF21" s="268"/>
      <c r="BBG21" s="268"/>
      <c r="BBH21" s="268"/>
      <c r="BBI21" s="268"/>
      <c r="BBJ21" s="268"/>
      <c r="BBK21" s="268"/>
      <c r="BBL21" s="268"/>
      <c r="BBM21" s="268"/>
      <c r="BBN21" s="268"/>
      <c r="BBO21" s="268"/>
      <c r="BBP21" s="268"/>
      <c r="BBQ21" s="268"/>
      <c r="BBR21" s="268"/>
      <c r="BBS21" s="268"/>
      <c r="BBT21" s="268"/>
      <c r="BBU21" s="268"/>
      <c r="BBV21" s="268"/>
      <c r="BBW21" s="268"/>
      <c r="BBX21" s="268"/>
      <c r="BBY21" s="268"/>
      <c r="BBZ21" s="268"/>
      <c r="BCA21" s="268"/>
      <c r="BCB21" s="268"/>
      <c r="BCC21" s="268"/>
      <c r="BCD21" s="268"/>
      <c r="BCE21" s="268"/>
      <c r="BCF21" s="268"/>
      <c r="BCG21" s="268"/>
      <c r="BCH21" s="268"/>
      <c r="BCI21" s="268"/>
      <c r="BCJ21" s="268"/>
      <c r="BCK21" s="268"/>
      <c r="BCL21" s="268"/>
      <c r="BCM21" s="268"/>
      <c r="BCN21" s="268"/>
      <c r="BCO21" s="268"/>
      <c r="BCP21" s="268"/>
      <c r="BCQ21" s="268"/>
      <c r="BCR21" s="268"/>
      <c r="BCS21" s="268"/>
      <c r="BCT21" s="268"/>
      <c r="BCU21" s="268"/>
      <c r="BCV21" s="268"/>
      <c r="BCW21" s="268"/>
      <c r="BCX21" s="268"/>
      <c r="BCY21" s="268"/>
      <c r="BCZ21" s="268"/>
      <c r="BDA21" s="268"/>
      <c r="BDB21" s="268"/>
      <c r="BDC21" s="268"/>
      <c r="BDD21" s="268"/>
      <c r="BDE21" s="268"/>
      <c r="BDF21" s="268"/>
      <c r="BDG21" s="268"/>
      <c r="BDH21" s="268"/>
      <c r="BDI21" s="268"/>
      <c r="BDJ21" s="268"/>
      <c r="BDK21" s="268"/>
      <c r="BDL21" s="268"/>
      <c r="BDM21" s="268"/>
      <c r="BDN21" s="268"/>
      <c r="BDO21" s="268"/>
      <c r="BDP21" s="268"/>
      <c r="BDQ21" s="268"/>
      <c r="BDR21" s="268"/>
      <c r="BDS21" s="268"/>
      <c r="BDT21" s="268"/>
      <c r="BDU21" s="268"/>
      <c r="BDV21" s="268"/>
      <c r="BDW21" s="268"/>
      <c r="BDX21" s="268"/>
      <c r="BDY21" s="268"/>
      <c r="BDZ21" s="268"/>
      <c r="BEA21" s="268"/>
      <c r="BEB21" s="268"/>
      <c r="BEC21" s="268"/>
      <c r="BED21" s="268"/>
      <c r="BEE21" s="268"/>
      <c r="BEF21" s="268"/>
      <c r="BEG21" s="268"/>
      <c r="BEH21" s="268"/>
      <c r="BEI21" s="268"/>
      <c r="BEJ21" s="268"/>
      <c r="BEK21" s="268"/>
      <c r="BEL21" s="268"/>
      <c r="BEM21" s="268"/>
      <c r="BEN21" s="268"/>
      <c r="BEO21" s="268"/>
      <c r="BEP21" s="268"/>
      <c r="BEQ21" s="268"/>
      <c r="BER21" s="268"/>
      <c r="BES21" s="268"/>
      <c r="BET21" s="268"/>
      <c r="BEU21" s="268"/>
      <c r="BEV21" s="268"/>
      <c r="BEW21" s="268"/>
      <c r="BEX21" s="268"/>
      <c r="BEY21" s="268"/>
      <c r="BEZ21" s="268"/>
      <c r="BFA21" s="268"/>
      <c r="BFB21" s="268"/>
      <c r="BFC21" s="268"/>
      <c r="BFD21" s="268"/>
      <c r="BFE21" s="268"/>
      <c r="BFF21" s="268"/>
      <c r="BFG21" s="268"/>
      <c r="BFH21" s="268"/>
      <c r="BFI21" s="268"/>
      <c r="BFJ21" s="268"/>
      <c r="BFK21" s="268"/>
      <c r="BFL21" s="268"/>
      <c r="BFM21" s="268"/>
      <c r="BFN21" s="268"/>
      <c r="BFO21" s="268"/>
      <c r="BFP21" s="268"/>
      <c r="BFQ21" s="268"/>
      <c r="BFR21" s="268"/>
      <c r="BFS21" s="268"/>
      <c r="BFT21" s="268"/>
      <c r="BFU21" s="268"/>
      <c r="BFV21" s="268"/>
      <c r="BFW21" s="268"/>
      <c r="BFX21" s="268"/>
      <c r="BFY21" s="268"/>
      <c r="BFZ21" s="268"/>
      <c r="BGA21" s="268"/>
      <c r="BGB21" s="268"/>
      <c r="BGC21" s="268"/>
      <c r="BGD21" s="268"/>
      <c r="BGE21" s="268"/>
      <c r="BGF21" s="268"/>
      <c r="BGG21" s="268"/>
      <c r="BGH21" s="268"/>
      <c r="BGI21" s="268"/>
      <c r="BGJ21" s="268"/>
      <c r="BGK21" s="268"/>
      <c r="BGL21" s="268"/>
      <c r="BGM21" s="268"/>
      <c r="BGN21" s="268"/>
      <c r="BGO21" s="268"/>
      <c r="BGP21" s="268"/>
      <c r="BGQ21" s="268"/>
    </row>
    <row r="22" spans="1:1551" s="299" customFormat="1" x14ac:dyDescent="0.35">
      <c r="A22" s="697" t="s">
        <v>406</v>
      </c>
      <c r="B22" s="272">
        <v>2025</v>
      </c>
      <c r="C22" s="296">
        <v>49624.1</v>
      </c>
      <c r="D22" s="316">
        <v>45.5</v>
      </c>
      <c r="E22" s="316">
        <v>20.8</v>
      </c>
      <c r="F22" s="316">
        <v>33.6</v>
      </c>
      <c r="G22" s="628">
        <v>0</v>
      </c>
      <c r="H22" s="628">
        <v>0</v>
      </c>
      <c r="I22" s="296">
        <v>163594.71</v>
      </c>
      <c r="J22" s="628">
        <v>100</v>
      </c>
      <c r="K22" s="628">
        <v>0</v>
      </c>
      <c r="L22" s="628">
        <v>0</v>
      </c>
      <c r="M22" s="628">
        <v>0</v>
      </c>
      <c r="N22" s="296">
        <v>13026.58</v>
      </c>
      <c r="O22" s="298">
        <v>100</v>
      </c>
      <c r="P22" s="298">
        <v>0</v>
      </c>
      <c r="Q22" s="298">
        <v>0</v>
      </c>
      <c r="R22" s="296">
        <v>1749.5</v>
      </c>
      <c r="S22" s="298">
        <v>100</v>
      </c>
      <c r="T22" s="298">
        <v>0</v>
      </c>
      <c r="U22" s="298">
        <v>0</v>
      </c>
      <c r="V22" s="296">
        <v>7531.1</v>
      </c>
      <c r="W22" s="316">
        <v>78.8</v>
      </c>
      <c r="X22" s="317">
        <v>1.0900000000000001</v>
      </c>
      <c r="Y22" s="268"/>
      <c r="Z22" s="268"/>
      <c r="AA22" s="268"/>
      <c r="AB22" s="268"/>
      <c r="AC22" s="268"/>
      <c r="AD22" s="268"/>
      <c r="AE22" s="268"/>
      <c r="AF22" s="268"/>
      <c r="AG22" s="268"/>
      <c r="AH22" s="268"/>
      <c r="AI22" s="268"/>
      <c r="AJ22" s="268"/>
      <c r="AK22" s="268"/>
      <c r="AL22" s="268"/>
      <c r="AM22" s="268"/>
      <c r="AN22" s="268"/>
      <c r="AO22" s="268"/>
      <c r="AP22" s="268"/>
      <c r="AQ22" s="268"/>
      <c r="AR22" s="268"/>
      <c r="AS22" s="268"/>
      <c r="AT22" s="268"/>
      <c r="AU22" s="268"/>
      <c r="AV22" s="268"/>
      <c r="AW22" s="268"/>
      <c r="AX22" s="268"/>
      <c r="AY22" s="268"/>
      <c r="AZ22" s="268"/>
      <c r="BA22" s="268"/>
      <c r="BB22" s="268"/>
      <c r="BC22" s="268"/>
      <c r="BD22" s="268"/>
      <c r="BE22" s="268"/>
      <c r="BF22" s="268"/>
      <c r="BG22" s="268"/>
      <c r="BH22" s="268"/>
      <c r="BI22" s="268"/>
      <c r="BJ22" s="268"/>
      <c r="BK22" s="268"/>
      <c r="BL22" s="268"/>
      <c r="BM22" s="268"/>
      <c r="BN22" s="268"/>
      <c r="BO22" s="268"/>
      <c r="BP22" s="268"/>
      <c r="BQ22" s="268"/>
      <c r="BR22" s="268"/>
      <c r="BS22" s="268"/>
      <c r="BT22" s="268"/>
      <c r="BU22" s="268"/>
      <c r="BV22" s="268"/>
      <c r="BW22" s="268"/>
      <c r="BX22" s="268"/>
      <c r="BY22" s="268"/>
      <c r="BZ22" s="268"/>
      <c r="CA22" s="268"/>
      <c r="CB22" s="268"/>
      <c r="CC22" s="268"/>
      <c r="CD22" s="268"/>
      <c r="CE22" s="268"/>
      <c r="CF22" s="268"/>
      <c r="CG22" s="268"/>
      <c r="CH22" s="268"/>
      <c r="CI22" s="268"/>
      <c r="CJ22" s="268"/>
      <c r="CK22" s="268"/>
      <c r="CL22" s="268"/>
      <c r="CM22" s="268"/>
      <c r="CN22" s="268"/>
      <c r="CO22" s="268"/>
      <c r="CP22" s="268"/>
      <c r="CQ22" s="268"/>
      <c r="CR22" s="268"/>
      <c r="CS22" s="268"/>
      <c r="CT22" s="268"/>
      <c r="CU22" s="268"/>
      <c r="CV22" s="268"/>
      <c r="CW22" s="268"/>
      <c r="CX22" s="268"/>
      <c r="CY22" s="268"/>
      <c r="CZ22" s="268"/>
      <c r="DA22" s="268"/>
      <c r="DB22" s="268"/>
      <c r="DC22" s="268"/>
      <c r="DD22" s="268"/>
      <c r="DE22" s="268"/>
      <c r="DF22" s="268"/>
      <c r="DG22" s="268"/>
      <c r="DH22" s="268"/>
      <c r="DI22" s="268"/>
      <c r="DJ22" s="268"/>
      <c r="DK22" s="268"/>
      <c r="DL22" s="268"/>
      <c r="DM22" s="268"/>
      <c r="DN22" s="268"/>
      <c r="DO22" s="268"/>
      <c r="DP22" s="268"/>
      <c r="DQ22" s="268"/>
      <c r="DR22" s="268"/>
      <c r="DS22" s="268"/>
      <c r="DT22" s="268"/>
      <c r="DU22" s="268"/>
      <c r="DV22" s="268"/>
      <c r="DW22" s="268"/>
      <c r="DX22" s="268"/>
      <c r="DY22" s="268"/>
      <c r="DZ22" s="268"/>
      <c r="EA22" s="268"/>
      <c r="EB22" s="268"/>
      <c r="EC22" s="268"/>
      <c r="ED22" s="268"/>
      <c r="EE22" s="268"/>
      <c r="EF22" s="268"/>
      <c r="EG22" s="268"/>
      <c r="EH22" s="268"/>
      <c r="EI22" s="268"/>
      <c r="EJ22" s="268"/>
      <c r="EK22" s="268"/>
      <c r="EL22" s="268"/>
      <c r="EM22" s="268"/>
      <c r="EN22" s="268"/>
      <c r="EO22" s="268"/>
      <c r="EP22" s="268"/>
      <c r="EQ22" s="268"/>
      <c r="ER22" s="268"/>
      <c r="ES22" s="268"/>
      <c r="ET22" s="268"/>
      <c r="EU22" s="268"/>
      <c r="EV22" s="268"/>
      <c r="EW22" s="268"/>
      <c r="EX22" s="268"/>
      <c r="EY22" s="268"/>
      <c r="EZ22" s="268"/>
      <c r="FA22" s="268"/>
      <c r="FB22" s="268"/>
      <c r="FC22" s="268"/>
      <c r="FD22" s="268"/>
      <c r="FE22" s="268"/>
      <c r="FF22" s="268"/>
      <c r="FG22" s="268"/>
      <c r="FH22" s="268"/>
      <c r="FI22" s="268"/>
      <c r="FJ22" s="268"/>
      <c r="FK22" s="268"/>
      <c r="FL22" s="268"/>
      <c r="FM22" s="268"/>
      <c r="FN22" s="268"/>
      <c r="FO22" s="268"/>
      <c r="FP22" s="268"/>
      <c r="FQ22" s="268"/>
      <c r="FR22" s="268"/>
      <c r="FS22" s="268"/>
      <c r="FT22" s="268"/>
      <c r="FU22" s="268"/>
      <c r="FV22" s="268"/>
      <c r="FW22" s="268"/>
      <c r="FX22" s="268"/>
      <c r="FY22" s="268"/>
      <c r="FZ22" s="268"/>
      <c r="GA22" s="268"/>
      <c r="GB22" s="268"/>
      <c r="GC22" s="268"/>
      <c r="GD22" s="268"/>
      <c r="GE22" s="268"/>
      <c r="GF22" s="268"/>
      <c r="GG22" s="268"/>
      <c r="GH22" s="268"/>
      <c r="GI22" s="268"/>
      <c r="GJ22" s="268"/>
      <c r="GK22" s="268"/>
      <c r="GL22" s="268"/>
      <c r="GM22" s="268"/>
      <c r="GN22" s="268"/>
      <c r="GO22" s="268"/>
      <c r="GP22" s="268"/>
      <c r="GQ22" s="268"/>
      <c r="GR22" s="268"/>
      <c r="GS22" s="268"/>
      <c r="GT22" s="268"/>
      <c r="GU22" s="268"/>
      <c r="GV22" s="268"/>
      <c r="GW22" s="268"/>
      <c r="GX22" s="268"/>
      <c r="GY22" s="268"/>
      <c r="GZ22" s="268"/>
      <c r="HA22" s="268"/>
      <c r="HB22" s="268"/>
      <c r="HC22" s="268"/>
      <c r="HD22" s="268"/>
      <c r="HE22" s="268"/>
      <c r="HF22" s="268"/>
      <c r="HG22" s="268"/>
      <c r="HH22" s="268"/>
      <c r="HI22" s="268"/>
      <c r="HJ22" s="268"/>
      <c r="HK22" s="268"/>
      <c r="HL22" s="268"/>
      <c r="HM22" s="268"/>
      <c r="HN22" s="268"/>
      <c r="HO22" s="268"/>
      <c r="HP22" s="268"/>
      <c r="HQ22" s="268"/>
      <c r="HR22" s="268"/>
      <c r="HS22" s="268"/>
      <c r="HT22" s="268"/>
      <c r="HU22" s="268"/>
      <c r="HV22" s="268"/>
      <c r="HW22" s="268"/>
      <c r="HX22" s="268"/>
      <c r="HY22" s="268"/>
      <c r="HZ22" s="268"/>
      <c r="IA22" s="268"/>
      <c r="IB22" s="268"/>
      <c r="IC22" s="268"/>
      <c r="ID22" s="268"/>
      <c r="IE22" s="268"/>
      <c r="IF22" s="268"/>
      <c r="IG22" s="268"/>
      <c r="IH22" s="268"/>
      <c r="II22" s="268"/>
      <c r="IJ22" s="268"/>
      <c r="IK22" s="268"/>
      <c r="IL22" s="268"/>
      <c r="IM22" s="268"/>
      <c r="IN22" s="268"/>
      <c r="IO22" s="268"/>
      <c r="IP22" s="268"/>
      <c r="IQ22" s="268"/>
      <c r="IR22" s="268"/>
      <c r="IS22" s="268"/>
      <c r="IT22" s="268"/>
      <c r="IU22" s="268"/>
      <c r="IV22" s="268"/>
      <c r="IW22" s="268"/>
      <c r="IX22" s="268"/>
      <c r="IY22" s="268"/>
      <c r="IZ22" s="268"/>
      <c r="JA22" s="268"/>
      <c r="JB22" s="268"/>
      <c r="JC22" s="268"/>
      <c r="JD22" s="268"/>
      <c r="JE22" s="268"/>
      <c r="JF22" s="268"/>
      <c r="JG22" s="268"/>
      <c r="JH22" s="268"/>
      <c r="JI22" s="268"/>
      <c r="JJ22" s="268"/>
      <c r="JK22" s="268"/>
      <c r="JL22" s="268"/>
      <c r="JM22" s="268"/>
      <c r="JN22" s="268"/>
      <c r="JO22" s="268"/>
      <c r="JP22" s="268"/>
      <c r="JQ22" s="268"/>
      <c r="JR22" s="268"/>
      <c r="JS22" s="268"/>
      <c r="JT22" s="268"/>
      <c r="JU22" s="268"/>
      <c r="JV22" s="268"/>
      <c r="JW22" s="268"/>
      <c r="JX22" s="268"/>
      <c r="JY22" s="268"/>
      <c r="JZ22" s="268"/>
      <c r="KA22" s="268"/>
      <c r="KB22" s="268"/>
      <c r="KC22" s="268"/>
      <c r="KD22" s="268"/>
      <c r="KE22" s="268"/>
      <c r="KF22" s="268"/>
      <c r="KG22" s="268"/>
      <c r="KH22" s="268"/>
      <c r="KI22" s="268"/>
      <c r="KJ22" s="268"/>
      <c r="KK22" s="268"/>
      <c r="KL22" s="268"/>
      <c r="KM22" s="268"/>
      <c r="KN22" s="268"/>
      <c r="KO22" s="268"/>
      <c r="KP22" s="268"/>
      <c r="KQ22" s="268"/>
      <c r="KR22" s="268"/>
      <c r="KS22" s="268"/>
      <c r="KT22" s="268"/>
      <c r="KU22" s="268"/>
      <c r="KV22" s="268"/>
      <c r="KW22" s="268"/>
      <c r="KX22" s="268"/>
      <c r="KY22" s="268"/>
      <c r="KZ22" s="268"/>
      <c r="LA22" s="268"/>
      <c r="LB22" s="268"/>
      <c r="LC22" s="268"/>
      <c r="LD22" s="268"/>
      <c r="LE22" s="268"/>
      <c r="LF22" s="268"/>
      <c r="LG22" s="268"/>
      <c r="LH22" s="268"/>
      <c r="LI22" s="268"/>
      <c r="LJ22" s="268"/>
      <c r="LK22" s="268"/>
      <c r="LL22" s="268"/>
      <c r="LM22" s="268"/>
      <c r="LN22" s="268"/>
      <c r="LO22" s="268"/>
      <c r="LP22" s="268"/>
      <c r="LQ22" s="268"/>
      <c r="LR22" s="268"/>
      <c r="LS22" s="268"/>
      <c r="LT22" s="268"/>
      <c r="LU22" s="268"/>
      <c r="LV22" s="268"/>
      <c r="LW22" s="268"/>
      <c r="LX22" s="268"/>
      <c r="LY22" s="268"/>
      <c r="LZ22" s="268"/>
      <c r="MA22" s="268"/>
      <c r="MB22" s="268"/>
      <c r="MC22" s="268"/>
      <c r="MD22" s="268"/>
      <c r="ME22" s="268"/>
      <c r="MF22" s="268"/>
      <c r="MG22" s="268"/>
      <c r="MH22" s="268"/>
      <c r="MI22" s="268"/>
      <c r="MJ22" s="268"/>
      <c r="MK22" s="268"/>
      <c r="ML22" s="268"/>
      <c r="MM22" s="268"/>
      <c r="MN22" s="268"/>
      <c r="MO22" s="268"/>
      <c r="MP22" s="268"/>
      <c r="MQ22" s="268"/>
      <c r="MR22" s="268"/>
      <c r="MS22" s="268"/>
      <c r="MT22" s="268"/>
      <c r="MU22" s="268"/>
      <c r="MV22" s="268"/>
      <c r="MW22" s="268"/>
      <c r="MX22" s="268"/>
      <c r="MY22" s="268"/>
      <c r="MZ22" s="268"/>
      <c r="NA22" s="268"/>
      <c r="NB22" s="268"/>
      <c r="NC22" s="268"/>
      <c r="ND22" s="268"/>
      <c r="NE22" s="268"/>
      <c r="NF22" s="268"/>
      <c r="NG22" s="268"/>
      <c r="NH22" s="268"/>
      <c r="NI22" s="268"/>
      <c r="NJ22" s="268"/>
      <c r="NK22" s="268"/>
      <c r="NL22" s="268"/>
      <c r="NM22" s="268"/>
      <c r="NN22" s="268"/>
      <c r="NO22" s="268"/>
      <c r="NP22" s="268"/>
      <c r="NQ22" s="268"/>
      <c r="NR22" s="268"/>
      <c r="NS22" s="268"/>
      <c r="NT22" s="268"/>
      <c r="NU22" s="268"/>
      <c r="NV22" s="268"/>
      <c r="NW22" s="268"/>
      <c r="NX22" s="268"/>
      <c r="NY22" s="268"/>
      <c r="NZ22" s="268"/>
      <c r="OA22" s="268"/>
      <c r="OB22" s="268"/>
      <c r="OC22" s="268"/>
      <c r="OD22" s="268"/>
      <c r="OE22" s="268"/>
      <c r="OF22" s="268"/>
      <c r="OG22" s="268"/>
      <c r="OH22" s="268"/>
      <c r="OI22" s="268"/>
      <c r="OJ22" s="268"/>
      <c r="OK22" s="268"/>
      <c r="OL22" s="268"/>
      <c r="OM22" s="268"/>
      <c r="ON22" s="268"/>
      <c r="OO22" s="268"/>
      <c r="OP22" s="268"/>
      <c r="OQ22" s="268"/>
      <c r="OR22" s="268"/>
      <c r="OS22" s="268"/>
      <c r="OT22" s="268"/>
      <c r="OU22" s="268"/>
      <c r="OV22" s="268"/>
      <c r="OW22" s="268"/>
      <c r="OX22" s="268"/>
      <c r="OY22" s="268"/>
      <c r="OZ22" s="268"/>
      <c r="PA22" s="268"/>
      <c r="PB22" s="268"/>
      <c r="PC22" s="268"/>
      <c r="PD22" s="268"/>
      <c r="PE22" s="268"/>
      <c r="PF22" s="268"/>
      <c r="PG22" s="268"/>
      <c r="PH22" s="268"/>
      <c r="PI22" s="268"/>
      <c r="PJ22" s="268"/>
      <c r="PK22" s="268"/>
      <c r="PL22" s="268"/>
      <c r="PM22" s="268"/>
      <c r="PN22" s="268"/>
      <c r="PO22" s="268"/>
      <c r="PP22" s="268"/>
      <c r="PQ22" s="268"/>
      <c r="PR22" s="268"/>
      <c r="PS22" s="268"/>
      <c r="PT22" s="268"/>
      <c r="PU22" s="268"/>
      <c r="PV22" s="268"/>
      <c r="PW22" s="268"/>
      <c r="PX22" s="268"/>
      <c r="PY22" s="268"/>
      <c r="PZ22" s="268"/>
      <c r="QA22" s="268"/>
      <c r="QB22" s="268"/>
      <c r="QC22" s="268"/>
      <c r="QD22" s="268"/>
      <c r="QE22" s="268"/>
      <c r="QF22" s="268"/>
      <c r="QG22" s="268"/>
      <c r="QH22" s="268"/>
      <c r="QI22" s="268"/>
      <c r="QJ22" s="268"/>
      <c r="QK22" s="268"/>
      <c r="QL22" s="268"/>
      <c r="QM22" s="268"/>
      <c r="QN22" s="268"/>
      <c r="QO22" s="268"/>
      <c r="QP22" s="268"/>
      <c r="QQ22" s="268"/>
      <c r="QR22" s="268"/>
      <c r="QS22" s="268"/>
      <c r="QT22" s="268"/>
      <c r="QU22" s="268"/>
      <c r="QV22" s="268"/>
      <c r="QW22" s="268"/>
      <c r="QX22" s="268"/>
      <c r="QY22" s="268"/>
      <c r="QZ22" s="268"/>
      <c r="RA22" s="268"/>
      <c r="RB22" s="268"/>
      <c r="RC22" s="268"/>
      <c r="RD22" s="268"/>
      <c r="RE22" s="268"/>
      <c r="RF22" s="268"/>
      <c r="RG22" s="268"/>
      <c r="RH22" s="268"/>
      <c r="RI22" s="268"/>
      <c r="RJ22" s="268"/>
      <c r="RK22" s="268"/>
      <c r="RL22" s="268"/>
      <c r="RM22" s="268"/>
      <c r="RN22" s="268"/>
      <c r="RO22" s="268"/>
      <c r="RP22" s="268"/>
      <c r="RQ22" s="268"/>
      <c r="RR22" s="268"/>
      <c r="RS22" s="268"/>
      <c r="RT22" s="268"/>
      <c r="RU22" s="268"/>
      <c r="RV22" s="268"/>
      <c r="RW22" s="268"/>
      <c r="RX22" s="268"/>
      <c r="RY22" s="268"/>
      <c r="RZ22" s="268"/>
      <c r="SA22" s="268"/>
      <c r="SB22" s="268"/>
      <c r="SC22" s="268"/>
      <c r="SD22" s="268"/>
      <c r="SE22" s="268"/>
      <c r="SF22" s="268"/>
      <c r="SG22" s="268"/>
      <c r="SH22" s="268"/>
      <c r="SI22" s="268"/>
      <c r="SJ22" s="268"/>
      <c r="SK22" s="268"/>
      <c r="SL22" s="268"/>
      <c r="SM22" s="268"/>
      <c r="SN22" s="268"/>
      <c r="SO22" s="268"/>
      <c r="SP22" s="268"/>
      <c r="SQ22" s="268"/>
      <c r="SR22" s="268"/>
      <c r="SS22" s="268"/>
      <c r="ST22" s="268"/>
      <c r="SU22" s="268"/>
      <c r="SV22" s="268"/>
      <c r="SW22" s="268"/>
      <c r="SX22" s="268"/>
      <c r="SY22" s="268"/>
      <c r="SZ22" s="268"/>
      <c r="TA22" s="268"/>
      <c r="TB22" s="268"/>
      <c r="TC22" s="268"/>
      <c r="TD22" s="268"/>
      <c r="TE22" s="268"/>
      <c r="TF22" s="268"/>
      <c r="TG22" s="268"/>
      <c r="TH22" s="268"/>
      <c r="TI22" s="268"/>
      <c r="TJ22" s="268"/>
      <c r="TK22" s="268"/>
      <c r="TL22" s="268"/>
      <c r="TM22" s="268"/>
      <c r="TN22" s="268"/>
      <c r="TO22" s="268"/>
      <c r="TP22" s="268"/>
      <c r="TQ22" s="268"/>
      <c r="TR22" s="268"/>
      <c r="TS22" s="268"/>
      <c r="TT22" s="268"/>
      <c r="TU22" s="268"/>
      <c r="TV22" s="268"/>
      <c r="TW22" s="268"/>
      <c r="TX22" s="268"/>
      <c r="TY22" s="268"/>
      <c r="TZ22" s="268"/>
      <c r="UA22" s="268"/>
      <c r="UB22" s="268"/>
      <c r="UC22" s="268"/>
      <c r="UD22" s="268"/>
      <c r="UE22" s="268"/>
      <c r="UF22" s="268"/>
      <c r="UG22" s="268"/>
      <c r="UH22" s="268"/>
      <c r="UI22" s="268"/>
      <c r="UJ22" s="268"/>
      <c r="UK22" s="268"/>
      <c r="UL22" s="268"/>
      <c r="UM22" s="268"/>
      <c r="UN22" s="268"/>
      <c r="UO22" s="268"/>
      <c r="UP22" s="268"/>
      <c r="UQ22" s="268"/>
      <c r="UR22" s="268"/>
      <c r="US22" s="268"/>
      <c r="UT22" s="268"/>
      <c r="UU22" s="268"/>
      <c r="UV22" s="268"/>
      <c r="UW22" s="268"/>
      <c r="UX22" s="268"/>
      <c r="UY22" s="268"/>
      <c r="UZ22" s="268"/>
      <c r="VA22" s="268"/>
      <c r="VB22" s="268"/>
      <c r="VC22" s="268"/>
      <c r="VD22" s="268"/>
      <c r="VE22" s="268"/>
      <c r="VF22" s="268"/>
      <c r="VG22" s="268"/>
      <c r="VH22" s="268"/>
      <c r="VI22" s="268"/>
      <c r="VJ22" s="268"/>
      <c r="VK22" s="268"/>
      <c r="VL22" s="268"/>
      <c r="VM22" s="268"/>
      <c r="VN22" s="268"/>
      <c r="VO22" s="268"/>
      <c r="VP22" s="268"/>
      <c r="VQ22" s="268"/>
      <c r="VR22" s="268"/>
      <c r="VS22" s="268"/>
      <c r="VT22" s="268"/>
      <c r="VU22" s="268"/>
      <c r="VV22" s="268"/>
      <c r="VW22" s="268"/>
      <c r="VX22" s="268"/>
      <c r="VY22" s="268"/>
      <c r="VZ22" s="268"/>
      <c r="WA22" s="268"/>
      <c r="WB22" s="268"/>
      <c r="WC22" s="268"/>
      <c r="WD22" s="268"/>
      <c r="WE22" s="268"/>
      <c r="WF22" s="268"/>
      <c r="WG22" s="268"/>
      <c r="WH22" s="268"/>
      <c r="WI22" s="268"/>
      <c r="WJ22" s="268"/>
      <c r="WK22" s="268"/>
      <c r="WL22" s="268"/>
      <c r="WM22" s="268"/>
      <c r="WN22" s="268"/>
      <c r="WO22" s="268"/>
      <c r="WP22" s="268"/>
      <c r="WQ22" s="268"/>
      <c r="WR22" s="268"/>
      <c r="WS22" s="268"/>
      <c r="WT22" s="268"/>
      <c r="WU22" s="268"/>
      <c r="WV22" s="268"/>
      <c r="WW22" s="268"/>
      <c r="WX22" s="268"/>
      <c r="WY22" s="268"/>
      <c r="WZ22" s="268"/>
      <c r="XA22" s="268"/>
      <c r="XB22" s="268"/>
      <c r="XC22" s="268"/>
      <c r="XD22" s="268"/>
      <c r="XE22" s="268"/>
      <c r="XF22" s="268"/>
      <c r="XG22" s="268"/>
      <c r="XH22" s="268"/>
      <c r="XI22" s="268"/>
      <c r="XJ22" s="268"/>
      <c r="XK22" s="268"/>
      <c r="XL22" s="268"/>
      <c r="XM22" s="268"/>
      <c r="XN22" s="268"/>
      <c r="XO22" s="268"/>
      <c r="XP22" s="268"/>
      <c r="XQ22" s="268"/>
      <c r="XR22" s="268"/>
      <c r="XS22" s="268"/>
      <c r="XT22" s="268"/>
      <c r="XU22" s="268"/>
      <c r="XV22" s="268"/>
      <c r="XW22" s="268"/>
      <c r="XX22" s="268"/>
      <c r="XY22" s="268"/>
      <c r="XZ22" s="268"/>
      <c r="YA22" s="268"/>
      <c r="YB22" s="268"/>
      <c r="YC22" s="268"/>
      <c r="YD22" s="268"/>
      <c r="YE22" s="268"/>
      <c r="YF22" s="268"/>
      <c r="YG22" s="268"/>
      <c r="YH22" s="268"/>
      <c r="YI22" s="268"/>
      <c r="YJ22" s="268"/>
      <c r="YK22" s="268"/>
      <c r="YL22" s="268"/>
      <c r="YM22" s="268"/>
      <c r="YN22" s="268"/>
      <c r="YO22" s="268"/>
      <c r="YP22" s="268"/>
      <c r="YQ22" s="268"/>
      <c r="YR22" s="268"/>
      <c r="YS22" s="268"/>
      <c r="YT22" s="268"/>
      <c r="YU22" s="268"/>
      <c r="YV22" s="268"/>
      <c r="YW22" s="268"/>
      <c r="YX22" s="268"/>
      <c r="YY22" s="268"/>
      <c r="YZ22" s="268"/>
      <c r="ZA22" s="268"/>
      <c r="ZB22" s="268"/>
      <c r="ZC22" s="268"/>
      <c r="ZD22" s="268"/>
      <c r="ZE22" s="268"/>
      <c r="ZF22" s="268"/>
      <c r="ZG22" s="268"/>
      <c r="ZH22" s="268"/>
      <c r="ZI22" s="268"/>
      <c r="ZJ22" s="268"/>
      <c r="ZK22" s="268"/>
      <c r="ZL22" s="268"/>
      <c r="ZM22" s="268"/>
      <c r="ZN22" s="268"/>
      <c r="ZO22" s="268"/>
      <c r="ZP22" s="268"/>
      <c r="ZQ22" s="268"/>
      <c r="ZR22" s="268"/>
      <c r="ZS22" s="268"/>
      <c r="ZT22" s="268"/>
      <c r="ZU22" s="268"/>
      <c r="ZV22" s="268"/>
      <c r="ZW22" s="268"/>
      <c r="ZX22" s="268"/>
      <c r="ZY22" s="268"/>
      <c r="ZZ22" s="268"/>
      <c r="AAA22" s="268"/>
      <c r="AAB22" s="268"/>
      <c r="AAC22" s="268"/>
      <c r="AAD22" s="268"/>
      <c r="AAE22" s="268"/>
      <c r="AAF22" s="268"/>
      <c r="AAG22" s="268"/>
      <c r="AAH22" s="268"/>
      <c r="AAI22" s="268"/>
      <c r="AAJ22" s="268"/>
      <c r="AAK22" s="268"/>
      <c r="AAL22" s="268"/>
      <c r="AAM22" s="268"/>
      <c r="AAN22" s="268"/>
      <c r="AAO22" s="268"/>
      <c r="AAP22" s="268"/>
      <c r="AAQ22" s="268"/>
      <c r="AAR22" s="268"/>
      <c r="AAS22" s="268"/>
      <c r="AAT22" s="268"/>
      <c r="AAU22" s="268"/>
      <c r="AAV22" s="268"/>
      <c r="AAW22" s="268"/>
      <c r="AAX22" s="268"/>
      <c r="AAY22" s="268"/>
      <c r="AAZ22" s="268"/>
      <c r="ABA22" s="268"/>
      <c r="ABB22" s="268"/>
      <c r="ABC22" s="268"/>
      <c r="ABD22" s="268"/>
      <c r="ABE22" s="268"/>
      <c r="ABF22" s="268"/>
      <c r="ABG22" s="268"/>
      <c r="ABH22" s="268"/>
      <c r="ABI22" s="268"/>
      <c r="ABJ22" s="268"/>
      <c r="ABK22" s="268"/>
      <c r="ABL22" s="268"/>
      <c r="ABM22" s="268"/>
      <c r="ABN22" s="268"/>
      <c r="ABO22" s="268"/>
      <c r="ABP22" s="268"/>
      <c r="ABQ22" s="268"/>
      <c r="ABR22" s="268"/>
      <c r="ABS22" s="268"/>
      <c r="ABT22" s="268"/>
      <c r="ABU22" s="268"/>
      <c r="ABV22" s="268"/>
      <c r="ABW22" s="268"/>
      <c r="ABX22" s="268"/>
      <c r="ABY22" s="268"/>
      <c r="ABZ22" s="268"/>
      <c r="ACA22" s="268"/>
      <c r="ACB22" s="268"/>
      <c r="ACC22" s="268"/>
      <c r="ACD22" s="268"/>
      <c r="ACE22" s="268"/>
      <c r="ACF22" s="268"/>
      <c r="ACG22" s="268"/>
      <c r="ACH22" s="268"/>
      <c r="ACI22" s="268"/>
      <c r="ACJ22" s="268"/>
      <c r="ACK22" s="268"/>
      <c r="ACL22" s="268"/>
      <c r="ACM22" s="268"/>
      <c r="ACN22" s="268"/>
      <c r="ACO22" s="268"/>
      <c r="ACP22" s="268"/>
      <c r="ACQ22" s="268"/>
      <c r="ACR22" s="268"/>
      <c r="ACS22" s="268"/>
      <c r="ACT22" s="268"/>
      <c r="ACU22" s="268"/>
      <c r="ACV22" s="268"/>
      <c r="ACW22" s="268"/>
      <c r="ACX22" s="268"/>
      <c r="ACY22" s="268"/>
      <c r="ACZ22" s="268"/>
      <c r="ADA22" s="268"/>
      <c r="ADB22" s="268"/>
      <c r="ADC22" s="268"/>
      <c r="ADD22" s="268"/>
      <c r="ADE22" s="268"/>
      <c r="ADF22" s="268"/>
      <c r="ADG22" s="268"/>
      <c r="ADH22" s="268"/>
      <c r="ADI22" s="268"/>
      <c r="ADJ22" s="268"/>
      <c r="ADK22" s="268"/>
      <c r="ADL22" s="268"/>
      <c r="ADM22" s="268"/>
      <c r="ADN22" s="268"/>
      <c r="ADO22" s="268"/>
      <c r="ADP22" s="268"/>
      <c r="ADQ22" s="268"/>
      <c r="ADR22" s="268"/>
      <c r="ADS22" s="268"/>
      <c r="ADT22" s="268"/>
      <c r="ADU22" s="268"/>
      <c r="ADV22" s="268"/>
      <c r="ADW22" s="268"/>
      <c r="ADX22" s="268"/>
      <c r="ADY22" s="268"/>
      <c r="ADZ22" s="268"/>
      <c r="AEA22" s="268"/>
      <c r="AEB22" s="268"/>
      <c r="AEC22" s="268"/>
      <c r="AED22" s="268"/>
      <c r="AEE22" s="268"/>
      <c r="AEF22" s="268"/>
      <c r="AEG22" s="268"/>
      <c r="AEH22" s="268"/>
      <c r="AEI22" s="268"/>
      <c r="AEJ22" s="268"/>
      <c r="AEK22" s="268"/>
      <c r="AEL22" s="268"/>
      <c r="AEM22" s="268"/>
      <c r="AEN22" s="268"/>
      <c r="AEO22" s="268"/>
      <c r="AEP22" s="268"/>
      <c r="AEQ22" s="268"/>
      <c r="AER22" s="268"/>
      <c r="AES22" s="268"/>
      <c r="AET22" s="268"/>
      <c r="AEU22" s="268"/>
      <c r="AEV22" s="268"/>
      <c r="AEW22" s="268"/>
      <c r="AEX22" s="268"/>
      <c r="AEY22" s="268"/>
      <c r="AEZ22" s="268"/>
      <c r="AFA22" s="268"/>
      <c r="AFB22" s="268"/>
      <c r="AFC22" s="268"/>
      <c r="AFD22" s="268"/>
      <c r="AFE22" s="268"/>
      <c r="AFF22" s="268"/>
      <c r="AFG22" s="268"/>
      <c r="AFH22" s="268"/>
      <c r="AFI22" s="268"/>
      <c r="AFJ22" s="268"/>
      <c r="AFK22" s="268"/>
      <c r="AFL22" s="268"/>
      <c r="AFM22" s="268"/>
      <c r="AFN22" s="268"/>
      <c r="AFO22" s="268"/>
      <c r="AFP22" s="268"/>
      <c r="AFQ22" s="268"/>
      <c r="AFR22" s="268"/>
      <c r="AFS22" s="268"/>
      <c r="AFT22" s="268"/>
      <c r="AFU22" s="268"/>
      <c r="AFV22" s="268"/>
      <c r="AFW22" s="268"/>
      <c r="AFX22" s="268"/>
      <c r="AFY22" s="268"/>
      <c r="AFZ22" s="268"/>
      <c r="AGA22" s="268"/>
      <c r="AGB22" s="268"/>
      <c r="AGC22" s="268"/>
      <c r="AGD22" s="268"/>
      <c r="AGE22" s="268"/>
      <c r="AGF22" s="268"/>
      <c r="AGG22" s="268"/>
      <c r="AGH22" s="268"/>
      <c r="AGI22" s="268"/>
      <c r="AGJ22" s="268"/>
      <c r="AGK22" s="268"/>
      <c r="AGL22" s="268"/>
      <c r="AGM22" s="268"/>
      <c r="AGN22" s="268"/>
      <c r="AGO22" s="268"/>
      <c r="AGP22" s="268"/>
      <c r="AGQ22" s="268"/>
      <c r="AGR22" s="268"/>
      <c r="AGS22" s="268"/>
      <c r="AGT22" s="268"/>
      <c r="AGU22" s="268"/>
      <c r="AGV22" s="268"/>
      <c r="AGW22" s="268"/>
      <c r="AGX22" s="268"/>
      <c r="AGY22" s="268"/>
      <c r="AGZ22" s="268"/>
      <c r="AHA22" s="268"/>
      <c r="AHB22" s="268"/>
      <c r="AHC22" s="268"/>
      <c r="AHD22" s="268"/>
      <c r="AHE22" s="268"/>
      <c r="AHF22" s="268"/>
      <c r="AHG22" s="268"/>
      <c r="AHH22" s="268"/>
      <c r="AHI22" s="268"/>
      <c r="AHJ22" s="268"/>
      <c r="AHK22" s="268"/>
      <c r="AHL22" s="268"/>
      <c r="AHM22" s="268"/>
      <c r="AHN22" s="268"/>
      <c r="AHO22" s="268"/>
      <c r="AHP22" s="268"/>
      <c r="AHQ22" s="268"/>
      <c r="AHR22" s="268"/>
      <c r="AHS22" s="268"/>
      <c r="AHT22" s="268"/>
      <c r="AHU22" s="268"/>
      <c r="AHV22" s="268"/>
      <c r="AHW22" s="268"/>
      <c r="AHX22" s="268"/>
      <c r="AHY22" s="268"/>
      <c r="AHZ22" s="268"/>
      <c r="AIA22" s="268"/>
      <c r="AIB22" s="268"/>
      <c r="AIC22" s="268"/>
      <c r="AID22" s="268"/>
      <c r="AIE22" s="268"/>
      <c r="AIF22" s="268"/>
      <c r="AIG22" s="268"/>
      <c r="AIH22" s="268"/>
      <c r="AII22" s="268"/>
      <c r="AIJ22" s="268"/>
      <c r="AIK22" s="268"/>
      <c r="AIL22" s="268"/>
      <c r="AIM22" s="268"/>
      <c r="AIN22" s="268"/>
      <c r="AIO22" s="268"/>
      <c r="AIP22" s="268"/>
      <c r="AIQ22" s="268"/>
      <c r="AIR22" s="268"/>
      <c r="AIS22" s="268"/>
      <c r="AIT22" s="268"/>
      <c r="AIU22" s="268"/>
      <c r="AIV22" s="268"/>
      <c r="AIW22" s="268"/>
      <c r="AIX22" s="268"/>
      <c r="AIY22" s="268"/>
      <c r="AIZ22" s="268"/>
      <c r="AJA22" s="268"/>
      <c r="AJB22" s="268"/>
      <c r="AJC22" s="268"/>
      <c r="AJD22" s="268"/>
      <c r="AJE22" s="268"/>
      <c r="AJF22" s="268"/>
      <c r="AJG22" s="268"/>
      <c r="AJH22" s="268"/>
      <c r="AJI22" s="268"/>
      <c r="AJJ22" s="268"/>
      <c r="AJK22" s="268"/>
      <c r="AJL22" s="268"/>
      <c r="AJM22" s="268"/>
      <c r="AJN22" s="268"/>
      <c r="AJO22" s="268"/>
      <c r="AJP22" s="268"/>
      <c r="AJQ22" s="268"/>
      <c r="AJR22" s="268"/>
      <c r="AJS22" s="268"/>
      <c r="AJT22" s="268"/>
      <c r="AJU22" s="268"/>
      <c r="AJV22" s="268"/>
      <c r="AJW22" s="268"/>
      <c r="AJX22" s="268"/>
      <c r="AJY22" s="268"/>
      <c r="AJZ22" s="268"/>
      <c r="AKA22" s="268"/>
      <c r="AKB22" s="268"/>
      <c r="AKC22" s="268"/>
      <c r="AKD22" s="268"/>
      <c r="AKE22" s="268"/>
      <c r="AKF22" s="268"/>
      <c r="AKG22" s="268"/>
      <c r="AKH22" s="268"/>
      <c r="AKI22" s="268"/>
      <c r="AKJ22" s="268"/>
      <c r="AKK22" s="268"/>
      <c r="AKL22" s="268"/>
      <c r="AKM22" s="268"/>
      <c r="AKN22" s="268"/>
      <c r="AKO22" s="268"/>
      <c r="AKP22" s="268"/>
      <c r="AKQ22" s="268"/>
      <c r="AKR22" s="268"/>
      <c r="AKS22" s="268"/>
      <c r="AKT22" s="268"/>
      <c r="AKU22" s="268"/>
      <c r="AKV22" s="268"/>
      <c r="AKW22" s="268"/>
      <c r="AKX22" s="268"/>
      <c r="AKY22" s="268"/>
      <c r="AKZ22" s="268"/>
      <c r="ALA22" s="268"/>
      <c r="ALB22" s="268"/>
      <c r="ALC22" s="268"/>
      <c r="ALD22" s="268"/>
      <c r="ALE22" s="268"/>
      <c r="ALF22" s="268"/>
      <c r="ALG22" s="268"/>
      <c r="ALH22" s="268"/>
      <c r="ALI22" s="268"/>
      <c r="ALJ22" s="268"/>
      <c r="ALK22" s="268"/>
      <c r="ALL22" s="268"/>
      <c r="ALM22" s="268"/>
      <c r="ALN22" s="268"/>
      <c r="ALO22" s="268"/>
      <c r="ALP22" s="268"/>
      <c r="ALQ22" s="268"/>
      <c r="ALR22" s="268"/>
      <c r="ALS22" s="268"/>
      <c r="ALT22" s="268"/>
      <c r="ALU22" s="268"/>
      <c r="ALV22" s="268"/>
      <c r="ALW22" s="268"/>
      <c r="ALX22" s="268"/>
      <c r="ALY22" s="268"/>
      <c r="ALZ22" s="268"/>
      <c r="AMA22" s="268"/>
      <c r="AMB22" s="268"/>
      <c r="AMC22" s="268"/>
      <c r="AMD22" s="268"/>
      <c r="AME22" s="268"/>
      <c r="AMF22" s="268"/>
      <c r="AMG22" s="268"/>
      <c r="AMH22" s="268"/>
      <c r="AMI22" s="268"/>
      <c r="AMJ22" s="268"/>
      <c r="AMK22" s="268"/>
      <c r="AML22" s="268"/>
      <c r="AMM22" s="268"/>
      <c r="AMN22" s="268"/>
      <c r="AMO22" s="268"/>
      <c r="AMP22" s="268"/>
      <c r="AMQ22" s="268"/>
      <c r="AMR22" s="268"/>
      <c r="AMS22" s="268"/>
      <c r="AMT22" s="268"/>
      <c r="AMU22" s="268"/>
      <c r="AMV22" s="268"/>
      <c r="AMW22" s="268"/>
      <c r="AMX22" s="268"/>
      <c r="AMY22" s="268"/>
      <c r="AMZ22" s="268"/>
      <c r="ANA22" s="268"/>
      <c r="ANB22" s="268"/>
      <c r="ANC22" s="268"/>
      <c r="AND22" s="268"/>
      <c r="ANE22" s="268"/>
      <c r="ANF22" s="268"/>
      <c r="ANG22" s="268"/>
      <c r="ANH22" s="268"/>
      <c r="ANI22" s="268"/>
      <c r="ANJ22" s="268"/>
      <c r="ANK22" s="268"/>
      <c r="ANL22" s="268"/>
      <c r="ANM22" s="268"/>
      <c r="ANN22" s="268"/>
      <c r="ANO22" s="268"/>
      <c r="ANP22" s="268"/>
      <c r="ANQ22" s="268"/>
      <c r="ANR22" s="268"/>
      <c r="ANS22" s="268"/>
      <c r="ANT22" s="268"/>
      <c r="ANU22" s="268"/>
      <c r="ANV22" s="268"/>
      <c r="ANW22" s="268"/>
      <c r="ANX22" s="268"/>
      <c r="ANY22" s="268"/>
      <c r="ANZ22" s="268"/>
      <c r="AOA22" s="268"/>
      <c r="AOB22" s="268"/>
      <c r="AOC22" s="268"/>
      <c r="AOD22" s="268"/>
      <c r="AOE22" s="268"/>
      <c r="AOF22" s="268"/>
      <c r="AOG22" s="268"/>
      <c r="AOH22" s="268"/>
      <c r="AOI22" s="268"/>
      <c r="AOJ22" s="268"/>
      <c r="AOK22" s="268"/>
      <c r="AOL22" s="268"/>
      <c r="AOM22" s="268"/>
      <c r="AON22" s="268"/>
      <c r="AOO22" s="268"/>
      <c r="AOP22" s="268"/>
      <c r="AOQ22" s="268"/>
      <c r="AOR22" s="268"/>
      <c r="AOS22" s="268"/>
      <c r="AOT22" s="268"/>
      <c r="AOU22" s="268"/>
      <c r="AOV22" s="268"/>
      <c r="AOW22" s="268"/>
      <c r="AOX22" s="268"/>
      <c r="AOY22" s="268"/>
      <c r="AOZ22" s="268"/>
      <c r="APA22" s="268"/>
      <c r="APB22" s="268"/>
      <c r="APC22" s="268"/>
      <c r="APD22" s="268"/>
      <c r="APE22" s="268"/>
      <c r="APF22" s="268"/>
      <c r="APG22" s="268"/>
      <c r="APH22" s="268"/>
      <c r="API22" s="268"/>
      <c r="APJ22" s="268"/>
      <c r="APK22" s="268"/>
      <c r="APL22" s="268"/>
      <c r="APM22" s="268"/>
      <c r="APN22" s="268"/>
      <c r="APO22" s="268"/>
      <c r="APP22" s="268"/>
      <c r="APQ22" s="268"/>
      <c r="APR22" s="268"/>
      <c r="APS22" s="268"/>
      <c r="APT22" s="268"/>
      <c r="APU22" s="268"/>
      <c r="APV22" s="268"/>
      <c r="APW22" s="268"/>
      <c r="APX22" s="268"/>
      <c r="APY22" s="268"/>
      <c r="APZ22" s="268"/>
      <c r="AQA22" s="268"/>
      <c r="AQB22" s="268"/>
      <c r="AQC22" s="268"/>
      <c r="AQD22" s="268"/>
      <c r="AQE22" s="268"/>
      <c r="AQF22" s="268"/>
      <c r="AQG22" s="268"/>
      <c r="AQH22" s="268"/>
      <c r="AQI22" s="268"/>
      <c r="AQJ22" s="268"/>
      <c r="AQK22" s="268"/>
      <c r="AQL22" s="268"/>
      <c r="AQM22" s="268"/>
      <c r="AQN22" s="268"/>
      <c r="AQO22" s="268"/>
      <c r="AQP22" s="268"/>
      <c r="AQQ22" s="268"/>
      <c r="AQR22" s="268"/>
      <c r="AQS22" s="268"/>
      <c r="AQT22" s="268"/>
      <c r="AQU22" s="268"/>
      <c r="AQV22" s="268"/>
      <c r="AQW22" s="268"/>
      <c r="AQX22" s="268"/>
      <c r="AQY22" s="268"/>
      <c r="AQZ22" s="268"/>
      <c r="ARA22" s="268"/>
      <c r="ARB22" s="268"/>
      <c r="ARC22" s="268"/>
      <c r="ARD22" s="268"/>
      <c r="ARE22" s="268"/>
      <c r="ARF22" s="268"/>
      <c r="ARG22" s="268"/>
      <c r="ARH22" s="268"/>
      <c r="ARI22" s="268"/>
      <c r="ARJ22" s="268"/>
      <c r="ARK22" s="268"/>
      <c r="ARL22" s="268"/>
      <c r="ARM22" s="268"/>
      <c r="ARN22" s="268"/>
      <c r="ARO22" s="268"/>
      <c r="ARP22" s="268"/>
      <c r="ARQ22" s="268"/>
      <c r="ARR22" s="268"/>
      <c r="ARS22" s="268"/>
      <c r="ART22" s="268"/>
      <c r="ARU22" s="268"/>
      <c r="ARV22" s="268"/>
      <c r="ARW22" s="268"/>
      <c r="ARX22" s="268"/>
      <c r="ARY22" s="268"/>
      <c r="ARZ22" s="268"/>
      <c r="ASA22" s="268"/>
      <c r="ASB22" s="268"/>
      <c r="ASC22" s="268"/>
      <c r="ASD22" s="268"/>
      <c r="ASE22" s="268"/>
      <c r="ASF22" s="268"/>
      <c r="ASG22" s="268"/>
      <c r="ASH22" s="268"/>
      <c r="ASI22" s="268"/>
      <c r="ASJ22" s="268"/>
      <c r="ASK22" s="268"/>
      <c r="ASL22" s="268"/>
      <c r="ASM22" s="268"/>
      <c r="ASN22" s="268"/>
      <c r="ASO22" s="268"/>
      <c r="ASP22" s="268"/>
      <c r="ASQ22" s="268"/>
      <c r="ASR22" s="268"/>
      <c r="ASS22" s="268"/>
      <c r="AST22" s="268"/>
      <c r="ASU22" s="268"/>
      <c r="ASV22" s="268"/>
      <c r="ASW22" s="268"/>
      <c r="ASX22" s="268"/>
      <c r="ASY22" s="268"/>
      <c r="ASZ22" s="268"/>
      <c r="ATA22" s="268"/>
      <c r="ATB22" s="268"/>
      <c r="ATC22" s="268"/>
      <c r="ATD22" s="268"/>
      <c r="ATE22" s="268"/>
      <c r="ATF22" s="268"/>
      <c r="ATG22" s="268"/>
      <c r="ATH22" s="268"/>
      <c r="ATI22" s="268"/>
      <c r="ATJ22" s="268"/>
      <c r="ATK22" s="268"/>
      <c r="ATL22" s="268"/>
      <c r="ATM22" s="268"/>
      <c r="ATN22" s="268"/>
      <c r="ATO22" s="268"/>
      <c r="ATP22" s="268"/>
      <c r="ATQ22" s="268"/>
      <c r="ATR22" s="268"/>
      <c r="ATS22" s="268"/>
      <c r="ATT22" s="268"/>
      <c r="ATU22" s="268"/>
      <c r="ATV22" s="268"/>
      <c r="ATW22" s="268"/>
      <c r="ATX22" s="268"/>
      <c r="ATY22" s="268"/>
      <c r="ATZ22" s="268"/>
      <c r="AUA22" s="268"/>
      <c r="AUB22" s="268"/>
      <c r="AUC22" s="268"/>
      <c r="AUD22" s="268"/>
      <c r="AUE22" s="268"/>
      <c r="AUF22" s="268"/>
      <c r="AUG22" s="268"/>
      <c r="AUH22" s="268"/>
      <c r="AUI22" s="268"/>
      <c r="AUJ22" s="268"/>
      <c r="AUK22" s="268"/>
      <c r="AUL22" s="268"/>
      <c r="AUM22" s="268"/>
      <c r="AUN22" s="268"/>
      <c r="AUO22" s="268"/>
      <c r="AUP22" s="268"/>
      <c r="AUQ22" s="268"/>
      <c r="AUR22" s="268"/>
      <c r="AUS22" s="268"/>
      <c r="AUT22" s="268"/>
      <c r="AUU22" s="268"/>
      <c r="AUV22" s="268"/>
      <c r="AUW22" s="268"/>
      <c r="AUX22" s="268"/>
      <c r="AUY22" s="268"/>
      <c r="AUZ22" s="268"/>
      <c r="AVA22" s="268"/>
      <c r="AVB22" s="268"/>
      <c r="AVC22" s="268"/>
      <c r="AVD22" s="268"/>
      <c r="AVE22" s="268"/>
      <c r="AVF22" s="268"/>
      <c r="AVG22" s="268"/>
      <c r="AVH22" s="268"/>
      <c r="AVI22" s="268"/>
      <c r="AVJ22" s="268"/>
      <c r="AVK22" s="268"/>
      <c r="AVL22" s="268"/>
      <c r="AVM22" s="268"/>
      <c r="AVN22" s="268"/>
      <c r="AVO22" s="268"/>
      <c r="AVP22" s="268"/>
      <c r="AVQ22" s="268"/>
      <c r="AVR22" s="268"/>
      <c r="AVS22" s="268"/>
      <c r="AVT22" s="268"/>
      <c r="AVU22" s="268"/>
      <c r="AVV22" s="268"/>
      <c r="AVW22" s="268"/>
      <c r="AVX22" s="268"/>
      <c r="AVY22" s="268"/>
      <c r="AVZ22" s="268"/>
      <c r="AWA22" s="268"/>
      <c r="AWB22" s="268"/>
      <c r="AWC22" s="268"/>
      <c r="AWD22" s="268"/>
      <c r="AWE22" s="268"/>
      <c r="AWF22" s="268"/>
      <c r="AWG22" s="268"/>
      <c r="AWH22" s="268"/>
      <c r="AWI22" s="268"/>
      <c r="AWJ22" s="268"/>
      <c r="AWK22" s="268"/>
      <c r="AWL22" s="268"/>
      <c r="AWM22" s="268"/>
      <c r="AWN22" s="268"/>
      <c r="AWO22" s="268"/>
      <c r="AWP22" s="268"/>
      <c r="AWQ22" s="268"/>
      <c r="AWR22" s="268"/>
      <c r="AWS22" s="268"/>
      <c r="AWT22" s="268"/>
      <c r="AWU22" s="268"/>
      <c r="AWV22" s="268"/>
      <c r="AWW22" s="268"/>
      <c r="AWX22" s="268"/>
      <c r="AWY22" s="268"/>
      <c r="AWZ22" s="268"/>
      <c r="AXA22" s="268"/>
      <c r="AXB22" s="268"/>
      <c r="AXC22" s="268"/>
      <c r="AXD22" s="268"/>
      <c r="AXE22" s="268"/>
      <c r="AXF22" s="268"/>
      <c r="AXG22" s="268"/>
      <c r="AXH22" s="268"/>
      <c r="AXI22" s="268"/>
      <c r="AXJ22" s="268"/>
      <c r="AXK22" s="268"/>
      <c r="AXL22" s="268"/>
      <c r="AXM22" s="268"/>
      <c r="AXN22" s="268"/>
      <c r="AXO22" s="268"/>
      <c r="AXP22" s="268"/>
      <c r="AXQ22" s="268"/>
      <c r="AXR22" s="268"/>
      <c r="AXS22" s="268"/>
      <c r="AXT22" s="268"/>
      <c r="AXU22" s="268"/>
      <c r="AXV22" s="268"/>
      <c r="AXW22" s="268"/>
      <c r="AXX22" s="268"/>
      <c r="AXY22" s="268"/>
      <c r="AXZ22" s="268"/>
      <c r="AYA22" s="268"/>
      <c r="AYB22" s="268"/>
      <c r="AYC22" s="268"/>
      <c r="AYD22" s="268"/>
      <c r="AYE22" s="268"/>
      <c r="AYF22" s="268"/>
      <c r="AYG22" s="268"/>
      <c r="AYH22" s="268"/>
      <c r="AYI22" s="268"/>
      <c r="AYJ22" s="268"/>
      <c r="AYK22" s="268"/>
      <c r="AYL22" s="268"/>
      <c r="AYM22" s="268"/>
      <c r="AYN22" s="268"/>
      <c r="AYO22" s="268"/>
      <c r="AYP22" s="268"/>
      <c r="AYQ22" s="268"/>
      <c r="AYR22" s="268"/>
      <c r="AYS22" s="268"/>
      <c r="AYT22" s="268"/>
      <c r="AYU22" s="268"/>
      <c r="AYV22" s="268"/>
      <c r="AYW22" s="268"/>
      <c r="AYX22" s="268"/>
      <c r="AYY22" s="268"/>
      <c r="AYZ22" s="268"/>
      <c r="AZA22" s="268"/>
      <c r="AZB22" s="268"/>
      <c r="AZC22" s="268"/>
      <c r="AZD22" s="268"/>
      <c r="AZE22" s="268"/>
      <c r="AZF22" s="268"/>
      <c r="AZG22" s="268"/>
      <c r="AZH22" s="268"/>
      <c r="AZI22" s="268"/>
      <c r="AZJ22" s="268"/>
      <c r="AZK22" s="268"/>
      <c r="AZL22" s="268"/>
      <c r="AZM22" s="268"/>
      <c r="AZN22" s="268"/>
      <c r="AZO22" s="268"/>
      <c r="AZP22" s="268"/>
      <c r="AZQ22" s="268"/>
      <c r="AZR22" s="268"/>
      <c r="AZS22" s="268"/>
      <c r="AZT22" s="268"/>
      <c r="AZU22" s="268"/>
      <c r="AZV22" s="268"/>
      <c r="AZW22" s="268"/>
      <c r="AZX22" s="268"/>
      <c r="AZY22" s="268"/>
      <c r="AZZ22" s="268"/>
      <c r="BAA22" s="268"/>
      <c r="BAB22" s="268"/>
      <c r="BAC22" s="268"/>
      <c r="BAD22" s="268"/>
      <c r="BAE22" s="268"/>
      <c r="BAF22" s="268"/>
      <c r="BAG22" s="268"/>
      <c r="BAH22" s="268"/>
      <c r="BAI22" s="268"/>
      <c r="BAJ22" s="268"/>
      <c r="BAK22" s="268"/>
      <c r="BAL22" s="268"/>
      <c r="BAM22" s="268"/>
      <c r="BAN22" s="268"/>
      <c r="BAO22" s="268"/>
      <c r="BAP22" s="268"/>
      <c r="BAQ22" s="268"/>
      <c r="BAR22" s="268"/>
      <c r="BAS22" s="268"/>
      <c r="BAT22" s="268"/>
      <c r="BAU22" s="268"/>
      <c r="BAV22" s="268"/>
      <c r="BAW22" s="268"/>
      <c r="BAX22" s="268"/>
      <c r="BAY22" s="268"/>
      <c r="BAZ22" s="268"/>
      <c r="BBA22" s="268"/>
      <c r="BBB22" s="268"/>
      <c r="BBC22" s="268"/>
      <c r="BBD22" s="268"/>
      <c r="BBE22" s="268"/>
      <c r="BBF22" s="268"/>
      <c r="BBG22" s="268"/>
      <c r="BBH22" s="268"/>
      <c r="BBI22" s="268"/>
      <c r="BBJ22" s="268"/>
      <c r="BBK22" s="268"/>
      <c r="BBL22" s="268"/>
      <c r="BBM22" s="268"/>
      <c r="BBN22" s="268"/>
      <c r="BBO22" s="268"/>
      <c r="BBP22" s="268"/>
      <c r="BBQ22" s="268"/>
      <c r="BBR22" s="268"/>
      <c r="BBS22" s="268"/>
      <c r="BBT22" s="268"/>
      <c r="BBU22" s="268"/>
      <c r="BBV22" s="268"/>
      <c r="BBW22" s="268"/>
      <c r="BBX22" s="268"/>
      <c r="BBY22" s="268"/>
      <c r="BBZ22" s="268"/>
      <c r="BCA22" s="268"/>
      <c r="BCB22" s="268"/>
      <c r="BCC22" s="268"/>
      <c r="BCD22" s="268"/>
      <c r="BCE22" s="268"/>
      <c r="BCF22" s="268"/>
      <c r="BCG22" s="268"/>
      <c r="BCH22" s="268"/>
      <c r="BCI22" s="268"/>
      <c r="BCJ22" s="268"/>
      <c r="BCK22" s="268"/>
      <c r="BCL22" s="268"/>
      <c r="BCM22" s="268"/>
      <c r="BCN22" s="268"/>
      <c r="BCO22" s="268"/>
      <c r="BCP22" s="268"/>
      <c r="BCQ22" s="268"/>
      <c r="BCR22" s="268"/>
      <c r="BCS22" s="268"/>
      <c r="BCT22" s="268"/>
      <c r="BCU22" s="268"/>
      <c r="BCV22" s="268"/>
      <c r="BCW22" s="268"/>
      <c r="BCX22" s="268"/>
      <c r="BCY22" s="268"/>
      <c r="BCZ22" s="268"/>
      <c r="BDA22" s="268"/>
      <c r="BDB22" s="268"/>
      <c r="BDC22" s="268"/>
      <c r="BDD22" s="268"/>
      <c r="BDE22" s="268"/>
      <c r="BDF22" s="268"/>
      <c r="BDG22" s="268"/>
      <c r="BDH22" s="268"/>
      <c r="BDI22" s="268"/>
      <c r="BDJ22" s="268"/>
      <c r="BDK22" s="268"/>
      <c r="BDL22" s="268"/>
      <c r="BDM22" s="268"/>
      <c r="BDN22" s="268"/>
      <c r="BDO22" s="268"/>
      <c r="BDP22" s="268"/>
      <c r="BDQ22" s="268"/>
      <c r="BDR22" s="268"/>
      <c r="BDS22" s="268"/>
      <c r="BDT22" s="268"/>
      <c r="BDU22" s="268"/>
      <c r="BDV22" s="268"/>
      <c r="BDW22" s="268"/>
      <c r="BDX22" s="268"/>
      <c r="BDY22" s="268"/>
      <c r="BDZ22" s="268"/>
      <c r="BEA22" s="268"/>
      <c r="BEB22" s="268"/>
      <c r="BEC22" s="268"/>
      <c r="BED22" s="268"/>
      <c r="BEE22" s="268"/>
      <c r="BEF22" s="268"/>
      <c r="BEG22" s="268"/>
      <c r="BEH22" s="268"/>
      <c r="BEI22" s="268"/>
      <c r="BEJ22" s="268"/>
      <c r="BEK22" s="268"/>
      <c r="BEL22" s="268"/>
      <c r="BEM22" s="268"/>
      <c r="BEN22" s="268"/>
      <c r="BEO22" s="268"/>
      <c r="BEP22" s="268"/>
      <c r="BEQ22" s="268"/>
      <c r="BER22" s="268"/>
      <c r="BES22" s="268"/>
      <c r="BET22" s="268"/>
      <c r="BEU22" s="268"/>
      <c r="BEV22" s="268"/>
      <c r="BEW22" s="268"/>
      <c r="BEX22" s="268"/>
      <c r="BEY22" s="268"/>
      <c r="BEZ22" s="268"/>
      <c r="BFA22" s="268"/>
      <c r="BFB22" s="268"/>
      <c r="BFC22" s="268"/>
      <c r="BFD22" s="268"/>
      <c r="BFE22" s="268"/>
      <c r="BFF22" s="268"/>
      <c r="BFG22" s="268"/>
      <c r="BFH22" s="268"/>
      <c r="BFI22" s="268"/>
      <c r="BFJ22" s="268"/>
      <c r="BFK22" s="268"/>
      <c r="BFL22" s="268"/>
      <c r="BFM22" s="268"/>
      <c r="BFN22" s="268"/>
      <c r="BFO22" s="268"/>
      <c r="BFP22" s="268"/>
      <c r="BFQ22" s="268"/>
      <c r="BFR22" s="268"/>
      <c r="BFS22" s="268"/>
      <c r="BFT22" s="268"/>
      <c r="BFU22" s="268"/>
      <c r="BFV22" s="268"/>
      <c r="BFW22" s="268"/>
      <c r="BFX22" s="268"/>
      <c r="BFY22" s="268"/>
      <c r="BFZ22" s="268"/>
      <c r="BGA22" s="268"/>
      <c r="BGB22" s="268"/>
      <c r="BGC22" s="268"/>
      <c r="BGD22" s="268"/>
      <c r="BGE22" s="268"/>
      <c r="BGF22" s="268"/>
      <c r="BGG22" s="268"/>
      <c r="BGH22" s="268"/>
      <c r="BGI22" s="268"/>
      <c r="BGJ22" s="268"/>
      <c r="BGK22" s="268"/>
      <c r="BGL22" s="268"/>
      <c r="BGM22" s="268"/>
      <c r="BGN22" s="268"/>
      <c r="BGO22" s="268"/>
      <c r="BGP22" s="268"/>
      <c r="BGQ22" s="268"/>
    </row>
    <row r="23" spans="1:1551" s="299" customFormat="1" x14ac:dyDescent="0.35">
      <c r="A23" s="697"/>
      <c r="B23" s="274">
        <v>2024</v>
      </c>
      <c r="C23" s="300">
        <v>2896</v>
      </c>
      <c r="D23" s="301">
        <v>69.099999999999994</v>
      </c>
      <c r="E23" s="737">
        <v>30.9</v>
      </c>
      <c r="F23" s="737"/>
      <c r="G23" s="301">
        <v>0</v>
      </c>
      <c r="H23" s="301">
        <v>0</v>
      </c>
      <c r="I23" s="303">
        <v>139272</v>
      </c>
      <c r="J23" s="737">
        <v>100</v>
      </c>
      <c r="K23" s="737"/>
      <c r="L23" s="301">
        <v>0</v>
      </c>
      <c r="M23" s="301">
        <v>0</v>
      </c>
      <c r="N23" s="308">
        <v>2861.7034674233178</v>
      </c>
      <c r="O23" s="275">
        <v>100</v>
      </c>
      <c r="P23" s="307">
        <v>0</v>
      </c>
      <c r="Q23" s="307">
        <v>0</v>
      </c>
      <c r="R23" s="306">
        <v>4264.18</v>
      </c>
      <c r="S23" s="307">
        <v>100</v>
      </c>
      <c r="T23" s="307">
        <v>0</v>
      </c>
      <c r="U23" s="307">
        <v>0</v>
      </c>
      <c r="V23" s="303">
        <v>6891.3</v>
      </c>
      <c r="W23" s="301">
        <v>56</v>
      </c>
      <c r="X23" s="302">
        <v>0.98</v>
      </c>
      <c r="Y23" s="268"/>
      <c r="Z23" s="268"/>
      <c r="AA23" s="268"/>
      <c r="AB23" s="268"/>
      <c r="AC23" s="268"/>
      <c r="AD23" s="268"/>
      <c r="AE23" s="268"/>
      <c r="AF23" s="268"/>
      <c r="AG23" s="268"/>
      <c r="AH23" s="268"/>
      <c r="AI23" s="268"/>
      <c r="AJ23" s="268"/>
      <c r="AK23" s="268"/>
      <c r="AL23" s="268"/>
      <c r="AM23" s="268"/>
      <c r="AN23" s="268"/>
      <c r="AO23" s="268"/>
      <c r="AP23" s="268"/>
      <c r="AQ23" s="268"/>
      <c r="AR23" s="268"/>
      <c r="AS23" s="268"/>
      <c r="AT23" s="268"/>
      <c r="AU23" s="268"/>
      <c r="AV23" s="268"/>
      <c r="AW23" s="268"/>
      <c r="AX23" s="268"/>
      <c r="AY23" s="268"/>
      <c r="AZ23" s="268"/>
      <c r="BA23" s="268"/>
      <c r="BB23" s="268"/>
      <c r="BC23" s="268"/>
      <c r="BD23" s="268"/>
      <c r="BE23" s="268"/>
      <c r="BF23" s="268"/>
      <c r="BG23" s="268"/>
      <c r="BH23" s="268"/>
      <c r="BI23" s="268"/>
      <c r="BJ23" s="268"/>
      <c r="BK23" s="268"/>
      <c r="BL23" s="268"/>
      <c r="BM23" s="268"/>
      <c r="BN23" s="268"/>
      <c r="BO23" s="268"/>
      <c r="BP23" s="268"/>
      <c r="BQ23" s="268"/>
      <c r="BR23" s="268"/>
      <c r="BS23" s="268"/>
      <c r="BT23" s="268"/>
      <c r="BU23" s="268"/>
      <c r="BV23" s="268"/>
      <c r="BW23" s="268"/>
      <c r="BX23" s="268"/>
      <c r="BY23" s="268"/>
      <c r="BZ23" s="268"/>
      <c r="CA23" s="268"/>
      <c r="CB23" s="268"/>
      <c r="CC23" s="268"/>
      <c r="CD23" s="268"/>
      <c r="CE23" s="268"/>
      <c r="CF23" s="268"/>
      <c r="CG23" s="268"/>
      <c r="CH23" s="268"/>
      <c r="CI23" s="268"/>
      <c r="CJ23" s="268"/>
      <c r="CK23" s="268"/>
      <c r="CL23" s="268"/>
      <c r="CM23" s="268"/>
      <c r="CN23" s="268"/>
      <c r="CO23" s="268"/>
      <c r="CP23" s="268"/>
      <c r="CQ23" s="268"/>
      <c r="CR23" s="268"/>
      <c r="CS23" s="268"/>
      <c r="CT23" s="268"/>
      <c r="CU23" s="268"/>
      <c r="CV23" s="268"/>
      <c r="CW23" s="268"/>
      <c r="CX23" s="268"/>
      <c r="CY23" s="268"/>
      <c r="CZ23" s="268"/>
      <c r="DA23" s="268"/>
      <c r="DB23" s="268"/>
      <c r="DC23" s="268"/>
      <c r="DD23" s="268"/>
      <c r="DE23" s="268"/>
      <c r="DF23" s="268"/>
      <c r="DG23" s="268"/>
      <c r="DH23" s="268"/>
      <c r="DI23" s="268"/>
      <c r="DJ23" s="268"/>
      <c r="DK23" s="268"/>
      <c r="DL23" s="268"/>
      <c r="DM23" s="268"/>
      <c r="DN23" s="268"/>
      <c r="DO23" s="268"/>
      <c r="DP23" s="268"/>
      <c r="DQ23" s="268"/>
      <c r="DR23" s="268"/>
      <c r="DS23" s="268"/>
      <c r="DT23" s="268"/>
      <c r="DU23" s="268"/>
      <c r="DV23" s="268"/>
      <c r="DW23" s="268"/>
      <c r="DX23" s="268"/>
      <c r="DY23" s="268"/>
      <c r="DZ23" s="268"/>
      <c r="EA23" s="268"/>
      <c r="EB23" s="268"/>
      <c r="EC23" s="268"/>
      <c r="ED23" s="268"/>
      <c r="EE23" s="268"/>
      <c r="EF23" s="268"/>
      <c r="EG23" s="268"/>
      <c r="EH23" s="268"/>
      <c r="EI23" s="268"/>
      <c r="EJ23" s="268"/>
      <c r="EK23" s="268"/>
      <c r="EL23" s="268"/>
      <c r="EM23" s="268"/>
      <c r="EN23" s="268"/>
      <c r="EO23" s="268"/>
      <c r="EP23" s="268"/>
      <c r="EQ23" s="268"/>
      <c r="ER23" s="268"/>
      <c r="ES23" s="268"/>
      <c r="ET23" s="268"/>
      <c r="EU23" s="268"/>
      <c r="EV23" s="268"/>
      <c r="EW23" s="268"/>
      <c r="EX23" s="268"/>
      <c r="EY23" s="268"/>
      <c r="EZ23" s="268"/>
      <c r="FA23" s="268"/>
      <c r="FB23" s="268"/>
      <c r="FC23" s="268"/>
      <c r="FD23" s="268"/>
      <c r="FE23" s="268"/>
      <c r="FF23" s="268"/>
      <c r="FG23" s="268"/>
      <c r="FH23" s="268"/>
      <c r="FI23" s="268"/>
      <c r="FJ23" s="268"/>
      <c r="FK23" s="268"/>
      <c r="FL23" s="268"/>
      <c r="FM23" s="268"/>
      <c r="FN23" s="268"/>
      <c r="FO23" s="268"/>
      <c r="FP23" s="268"/>
      <c r="FQ23" s="268"/>
      <c r="FR23" s="268"/>
      <c r="FS23" s="268"/>
      <c r="FT23" s="268"/>
      <c r="FU23" s="268"/>
      <c r="FV23" s="268"/>
      <c r="FW23" s="268"/>
      <c r="FX23" s="268"/>
      <c r="FY23" s="268"/>
      <c r="FZ23" s="268"/>
      <c r="GA23" s="268"/>
      <c r="GB23" s="268"/>
      <c r="GC23" s="268"/>
      <c r="GD23" s="268"/>
      <c r="GE23" s="268"/>
      <c r="GF23" s="268"/>
      <c r="GG23" s="268"/>
      <c r="GH23" s="268"/>
      <c r="GI23" s="268"/>
      <c r="GJ23" s="268"/>
      <c r="GK23" s="268"/>
      <c r="GL23" s="268"/>
      <c r="GM23" s="268"/>
      <c r="GN23" s="268"/>
      <c r="GO23" s="268"/>
      <c r="GP23" s="268"/>
      <c r="GQ23" s="268"/>
      <c r="GR23" s="268"/>
      <c r="GS23" s="268"/>
      <c r="GT23" s="268"/>
      <c r="GU23" s="268"/>
      <c r="GV23" s="268"/>
      <c r="GW23" s="268"/>
      <c r="GX23" s="268"/>
      <c r="GY23" s="268"/>
      <c r="GZ23" s="268"/>
      <c r="HA23" s="268"/>
      <c r="HB23" s="268"/>
      <c r="HC23" s="268"/>
      <c r="HD23" s="268"/>
      <c r="HE23" s="268"/>
      <c r="HF23" s="268"/>
      <c r="HG23" s="268"/>
      <c r="HH23" s="268"/>
      <c r="HI23" s="268"/>
      <c r="HJ23" s="268"/>
      <c r="HK23" s="268"/>
      <c r="HL23" s="268"/>
      <c r="HM23" s="268"/>
      <c r="HN23" s="268"/>
      <c r="HO23" s="268"/>
      <c r="HP23" s="268"/>
      <c r="HQ23" s="268"/>
      <c r="HR23" s="268"/>
      <c r="HS23" s="268"/>
      <c r="HT23" s="268"/>
      <c r="HU23" s="268"/>
      <c r="HV23" s="268"/>
      <c r="HW23" s="268"/>
      <c r="HX23" s="268"/>
      <c r="HY23" s="268"/>
      <c r="HZ23" s="268"/>
      <c r="IA23" s="268"/>
      <c r="IB23" s="268"/>
      <c r="IC23" s="268"/>
      <c r="ID23" s="268"/>
      <c r="IE23" s="268"/>
      <c r="IF23" s="268"/>
      <c r="IG23" s="268"/>
      <c r="IH23" s="268"/>
      <c r="II23" s="268"/>
      <c r="IJ23" s="268"/>
      <c r="IK23" s="268"/>
      <c r="IL23" s="268"/>
      <c r="IM23" s="268"/>
      <c r="IN23" s="268"/>
      <c r="IO23" s="268"/>
      <c r="IP23" s="268"/>
      <c r="IQ23" s="268"/>
      <c r="IR23" s="268"/>
      <c r="IS23" s="268"/>
      <c r="IT23" s="268"/>
      <c r="IU23" s="268"/>
      <c r="IV23" s="268"/>
      <c r="IW23" s="268"/>
      <c r="IX23" s="268"/>
      <c r="IY23" s="268"/>
      <c r="IZ23" s="268"/>
      <c r="JA23" s="268"/>
      <c r="JB23" s="268"/>
      <c r="JC23" s="268"/>
      <c r="JD23" s="268"/>
      <c r="JE23" s="268"/>
      <c r="JF23" s="268"/>
      <c r="JG23" s="268"/>
      <c r="JH23" s="268"/>
      <c r="JI23" s="268"/>
      <c r="JJ23" s="268"/>
      <c r="JK23" s="268"/>
      <c r="JL23" s="268"/>
      <c r="JM23" s="268"/>
      <c r="JN23" s="268"/>
      <c r="JO23" s="268"/>
      <c r="JP23" s="268"/>
      <c r="JQ23" s="268"/>
      <c r="JR23" s="268"/>
      <c r="JS23" s="268"/>
      <c r="JT23" s="268"/>
      <c r="JU23" s="268"/>
      <c r="JV23" s="268"/>
      <c r="JW23" s="268"/>
      <c r="JX23" s="268"/>
      <c r="JY23" s="268"/>
      <c r="JZ23" s="268"/>
      <c r="KA23" s="268"/>
      <c r="KB23" s="268"/>
      <c r="KC23" s="268"/>
      <c r="KD23" s="268"/>
      <c r="KE23" s="268"/>
      <c r="KF23" s="268"/>
      <c r="KG23" s="268"/>
      <c r="KH23" s="268"/>
      <c r="KI23" s="268"/>
      <c r="KJ23" s="268"/>
      <c r="KK23" s="268"/>
      <c r="KL23" s="268"/>
      <c r="KM23" s="268"/>
      <c r="KN23" s="268"/>
      <c r="KO23" s="268"/>
      <c r="KP23" s="268"/>
      <c r="KQ23" s="268"/>
      <c r="KR23" s="268"/>
      <c r="KS23" s="268"/>
      <c r="KT23" s="268"/>
      <c r="KU23" s="268"/>
      <c r="KV23" s="268"/>
      <c r="KW23" s="268"/>
      <c r="KX23" s="268"/>
      <c r="KY23" s="268"/>
      <c r="KZ23" s="268"/>
      <c r="LA23" s="268"/>
      <c r="LB23" s="268"/>
      <c r="LC23" s="268"/>
      <c r="LD23" s="268"/>
      <c r="LE23" s="268"/>
      <c r="LF23" s="268"/>
      <c r="LG23" s="268"/>
      <c r="LH23" s="268"/>
      <c r="LI23" s="268"/>
      <c r="LJ23" s="268"/>
      <c r="LK23" s="268"/>
      <c r="LL23" s="268"/>
      <c r="LM23" s="268"/>
      <c r="LN23" s="268"/>
      <c r="LO23" s="268"/>
      <c r="LP23" s="268"/>
      <c r="LQ23" s="268"/>
      <c r="LR23" s="268"/>
      <c r="LS23" s="268"/>
      <c r="LT23" s="268"/>
      <c r="LU23" s="268"/>
      <c r="LV23" s="268"/>
      <c r="LW23" s="268"/>
      <c r="LX23" s="268"/>
      <c r="LY23" s="268"/>
      <c r="LZ23" s="268"/>
      <c r="MA23" s="268"/>
      <c r="MB23" s="268"/>
      <c r="MC23" s="268"/>
      <c r="MD23" s="268"/>
      <c r="ME23" s="268"/>
      <c r="MF23" s="268"/>
      <c r="MG23" s="268"/>
      <c r="MH23" s="268"/>
      <c r="MI23" s="268"/>
      <c r="MJ23" s="268"/>
      <c r="MK23" s="268"/>
      <c r="ML23" s="268"/>
      <c r="MM23" s="268"/>
      <c r="MN23" s="268"/>
      <c r="MO23" s="268"/>
      <c r="MP23" s="268"/>
      <c r="MQ23" s="268"/>
      <c r="MR23" s="268"/>
      <c r="MS23" s="268"/>
      <c r="MT23" s="268"/>
      <c r="MU23" s="268"/>
      <c r="MV23" s="268"/>
      <c r="MW23" s="268"/>
      <c r="MX23" s="268"/>
      <c r="MY23" s="268"/>
      <c r="MZ23" s="268"/>
      <c r="NA23" s="268"/>
      <c r="NB23" s="268"/>
      <c r="NC23" s="268"/>
      <c r="ND23" s="268"/>
      <c r="NE23" s="268"/>
      <c r="NF23" s="268"/>
      <c r="NG23" s="268"/>
      <c r="NH23" s="268"/>
      <c r="NI23" s="268"/>
      <c r="NJ23" s="268"/>
      <c r="NK23" s="268"/>
      <c r="NL23" s="268"/>
      <c r="NM23" s="268"/>
      <c r="NN23" s="268"/>
      <c r="NO23" s="268"/>
      <c r="NP23" s="268"/>
      <c r="NQ23" s="268"/>
      <c r="NR23" s="268"/>
      <c r="NS23" s="268"/>
      <c r="NT23" s="268"/>
      <c r="NU23" s="268"/>
      <c r="NV23" s="268"/>
      <c r="NW23" s="268"/>
      <c r="NX23" s="268"/>
      <c r="NY23" s="268"/>
      <c r="NZ23" s="268"/>
      <c r="OA23" s="268"/>
      <c r="OB23" s="268"/>
      <c r="OC23" s="268"/>
      <c r="OD23" s="268"/>
      <c r="OE23" s="268"/>
      <c r="OF23" s="268"/>
      <c r="OG23" s="268"/>
      <c r="OH23" s="268"/>
      <c r="OI23" s="268"/>
      <c r="OJ23" s="268"/>
      <c r="OK23" s="268"/>
      <c r="OL23" s="268"/>
      <c r="OM23" s="268"/>
      <c r="ON23" s="268"/>
      <c r="OO23" s="268"/>
      <c r="OP23" s="268"/>
      <c r="OQ23" s="268"/>
      <c r="OR23" s="268"/>
      <c r="OS23" s="268"/>
      <c r="OT23" s="268"/>
      <c r="OU23" s="268"/>
      <c r="OV23" s="268"/>
      <c r="OW23" s="268"/>
      <c r="OX23" s="268"/>
      <c r="OY23" s="268"/>
      <c r="OZ23" s="268"/>
      <c r="PA23" s="268"/>
      <c r="PB23" s="268"/>
      <c r="PC23" s="268"/>
      <c r="PD23" s="268"/>
      <c r="PE23" s="268"/>
      <c r="PF23" s="268"/>
      <c r="PG23" s="268"/>
      <c r="PH23" s="268"/>
      <c r="PI23" s="268"/>
      <c r="PJ23" s="268"/>
      <c r="PK23" s="268"/>
      <c r="PL23" s="268"/>
      <c r="PM23" s="268"/>
      <c r="PN23" s="268"/>
      <c r="PO23" s="268"/>
      <c r="PP23" s="268"/>
      <c r="PQ23" s="268"/>
      <c r="PR23" s="268"/>
      <c r="PS23" s="268"/>
      <c r="PT23" s="268"/>
      <c r="PU23" s="268"/>
      <c r="PV23" s="268"/>
      <c r="PW23" s="268"/>
      <c r="PX23" s="268"/>
      <c r="PY23" s="268"/>
      <c r="PZ23" s="268"/>
      <c r="QA23" s="268"/>
      <c r="QB23" s="268"/>
      <c r="QC23" s="268"/>
      <c r="QD23" s="268"/>
      <c r="QE23" s="268"/>
      <c r="QF23" s="268"/>
      <c r="QG23" s="268"/>
      <c r="QH23" s="268"/>
      <c r="QI23" s="268"/>
      <c r="QJ23" s="268"/>
      <c r="QK23" s="268"/>
      <c r="QL23" s="268"/>
      <c r="QM23" s="268"/>
      <c r="QN23" s="268"/>
      <c r="QO23" s="268"/>
      <c r="QP23" s="268"/>
      <c r="QQ23" s="268"/>
      <c r="QR23" s="268"/>
      <c r="QS23" s="268"/>
      <c r="QT23" s="268"/>
      <c r="QU23" s="268"/>
      <c r="QV23" s="268"/>
      <c r="QW23" s="268"/>
      <c r="QX23" s="268"/>
      <c r="QY23" s="268"/>
      <c r="QZ23" s="268"/>
      <c r="RA23" s="268"/>
      <c r="RB23" s="268"/>
      <c r="RC23" s="268"/>
      <c r="RD23" s="268"/>
      <c r="RE23" s="268"/>
      <c r="RF23" s="268"/>
      <c r="RG23" s="268"/>
      <c r="RH23" s="268"/>
      <c r="RI23" s="268"/>
      <c r="RJ23" s="268"/>
      <c r="RK23" s="268"/>
      <c r="RL23" s="268"/>
      <c r="RM23" s="268"/>
      <c r="RN23" s="268"/>
      <c r="RO23" s="268"/>
      <c r="RP23" s="268"/>
      <c r="RQ23" s="268"/>
      <c r="RR23" s="268"/>
      <c r="RS23" s="268"/>
      <c r="RT23" s="268"/>
      <c r="RU23" s="268"/>
      <c r="RV23" s="268"/>
      <c r="RW23" s="268"/>
      <c r="RX23" s="268"/>
      <c r="RY23" s="268"/>
      <c r="RZ23" s="268"/>
      <c r="SA23" s="268"/>
      <c r="SB23" s="268"/>
      <c r="SC23" s="268"/>
      <c r="SD23" s="268"/>
      <c r="SE23" s="268"/>
      <c r="SF23" s="268"/>
      <c r="SG23" s="268"/>
      <c r="SH23" s="268"/>
      <c r="SI23" s="268"/>
      <c r="SJ23" s="268"/>
      <c r="SK23" s="268"/>
      <c r="SL23" s="268"/>
      <c r="SM23" s="268"/>
      <c r="SN23" s="268"/>
      <c r="SO23" s="268"/>
      <c r="SP23" s="268"/>
      <c r="SQ23" s="268"/>
      <c r="SR23" s="268"/>
      <c r="SS23" s="268"/>
      <c r="ST23" s="268"/>
      <c r="SU23" s="268"/>
      <c r="SV23" s="268"/>
      <c r="SW23" s="268"/>
      <c r="SX23" s="268"/>
      <c r="SY23" s="268"/>
      <c r="SZ23" s="268"/>
      <c r="TA23" s="268"/>
      <c r="TB23" s="268"/>
      <c r="TC23" s="268"/>
      <c r="TD23" s="268"/>
      <c r="TE23" s="268"/>
      <c r="TF23" s="268"/>
      <c r="TG23" s="268"/>
      <c r="TH23" s="268"/>
      <c r="TI23" s="268"/>
      <c r="TJ23" s="268"/>
      <c r="TK23" s="268"/>
      <c r="TL23" s="268"/>
      <c r="TM23" s="268"/>
      <c r="TN23" s="268"/>
      <c r="TO23" s="268"/>
      <c r="TP23" s="268"/>
      <c r="TQ23" s="268"/>
      <c r="TR23" s="268"/>
      <c r="TS23" s="268"/>
      <c r="TT23" s="268"/>
      <c r="TU23" s="268"/>
      <c r="TV23" s="268"/>
      <c r="TW23" s="268"/>
      <c r="TX23" s="268"/>
      <c r="TY23" s="268"/>
      <c r="TZ23" s="268"/>
      <c r="UA23" s="268"/>
      <c r="UB23" s="268"/>
      <c r="UC23" s="268"/>
      <c r="UD23" s="268"/>
      <c r="UE23" s="268"/>
      <c r="UF23" s="268"/>
      <c r="UG23" s="268"/>
      <c r="UH23" s="268"/>
      <c r="UI23" s="268"/>
      <c r="UJ23" s="268"/>
      <c r="UK23" s="268"/>
      <c r="UL23" s="268"/>
      <c r="UM23" s="268"/>
      <c r="UN23" s="268"/>
      <c r="UO23" s="268"/>
      <c r="UP23" s="268"/>
      <c r="UQ23" s="268"/>
      <c r="UR23" s="268"/>
      <c r="US23" s="268"/>
      <c r="UT23" s="268"/>
      <c r="UU23" s="268"/>
      <c r="UV23" s="268"/>
      <c r="UW23" s="268"/>
      <c r="UX23" s="268"/>
      <c r="UY23" s="268"/>
      <c r="UZ23" s="268"/>
      <c r="VA23" s="268"/>
      <c r="VB23" s="268"/>
      <c r="VC23" s="268"/>
      <c r="VD23" s="268"/>
      <c r="VE23" s="268"/>
      <c r="VF23" s="268"/>
      <c r="VG23" s="268"/>
      <c r="VH23" s="268"/>
      <c r="VI23" s="268"/>
      <c r="VJ23" s="268"/>
      <c r="VK23" s="268"/>
      <c r="VL23" s="268"/>
      <c r="VM23" s="268"/>
      <c r="VN23" s="268"/>
      <c r="VO23" s="268"/>
      <c r="VP23" s="268"/>
      <c r="VQ23" s="268"/>
      <c r="VR23" s="268"/>
      <c r="VS23" s="268"/>
      <c r="VT23" s="268"/>
      <c r="VU23" s="268"/>
      <c r="VV23" s="268"/>
      <c r="VW23" s="268"/>
      <c r="VX23" s="268"/>
      <c r="VY23" s="268"/>
      <c r="VZ23" s="268"/>
      <c r="WA23" s="268"/>
      <c r="WB23" s="268"/>
      <c r="WC23" s="268"/>
      <c r="WD23" s="268"/>
      <c r="WE23" s="268"/>
      <c r="WF23" s="268"/>
      <c r="WG23" s="268"/>
      <c r="WH23" s="268"/>
      <c r="WI23" s="268"/>
      <c r="WJ23" s="268"/>
      <c r="WK23" s="268"/>
      <c r="WL23" s="268"/>
      <c r="WM23" s="268"/>
      <c r="WN23" s="268"/>
      <c r="WO23" s="268"/>
      <c r="WP23" s="268"/>
      <c r="WQ23" s="268"/>
      <c r="WR23" s="268"/>
      <c r="WS23" s="268"/>
      <c r="WT23" s="268"/>
      <c r="WU23" s="268"/>
      <c r="WV23" s="268"/>
      <c r="WW23" s="268"/>
      <c r="WX23" s="268"/>
      <c r="WY23" s="268"/>
      <c r="WZ23" s="268"/>
      <c r="XA23" s="268"/>
      <c r="XB23" s="268"/>
      <c r="XC23" s="268"/>
      <c r="XD23" s="268"/>
      <c r="XE23" s="268"/>
      <c r="XF23" s="268"/>
      <c r="XG23" s="268"/>
      <c r="XH23" s="268"/>
      <c r="XI23" s="268"/>
      <c r="XJ23" s="268"/>
      <c r="XK23" s="268"/>
      <c r="XL23" s="268"/>
      <c r="XM23" s="268"/>
      <c r="XN23" s="268"/>
      <c r="XO23" s="268"/>
      <c r="XP23" s="268"/>
      <c r="XQ23" s="268"/>
      <c r="XR23" s="268"/>
      <c r="XS23" s="268"/>
      <c r="XT23" s="268"/>
      <c r="XU23" s="268"/>
      <c r="XV23" s="268"/>
      <c r="XW23" s="268"/>
      <c r="XX23" s="268"/>
      <c r="XY23" s="268"/>
      <c r="XZ23" s="268"/>
      <c r="YA23" s="268"/>
      <c r="YB23" s="268"/>
      <c r="YC23" s="268"/>
      <c r="YD23" s="268"/>
      <c r="YE23" s="268"/>
      <c r="YF23" s="268"/>
      <c r="YG23" s="268"/>
      <c r="YH23" s="268"/>
      <c r="YI23" s="268"/>
      <c r="YJ23" s="268"/>
      <c r="YK23" s="268"/>
      <c r="YL23" s="268"/>
      <c r="YM23" s="268"/>
      <c r="YN23" s="268"/>
      <c r="YO23" s="268"/>
      <c r="YP23" s="268"/>
      <c r="YQ23" s="268"/>
      <c r="YR23" s="268"/>
      <c r="YS23" s="268"/>
      <c r="YT23" s="268"/>
      <c r="YU23" s="268"/>
      <c r="YV23" s="268"/>
      <c r="YW23" s="268"/>
      <c r="YX23" s="268"/>
      <c r="YY23" s="268"/>
      <c r="YZ23" s="268"/>
      <c r="ZA23" s="268"/>
      <c r="ZB23" s="268"/>
      <c r="ZC23" s="268"/>
      <c r="ZD23" s="268"/>
      <c r="ZE23" s="268"/>
      <c r="ZF23" s="268"/>
      <c r="ZG23" s="268"/>
      <c r="ZH23" s="268"/>
      <c r="ZI23" s="268"/>
      <c r="ZJ23" s="268"/>
      <c r="ZK23" s="268"/>
      <c r="ZL23" s="268"/>
      <c r="ZM23" s="268"/>
      <c r="ZN23" s="268"/>
      <c r="ZO23" s="268"/>
      <c r="ZP23" s="268"/>
      <c r="ZQ23" s="268"/>
      <c r="ZR23" s="268"/>
      <c r="ZS23" s="268"/>
      <c r="ZT23" s="268"/>
      <c r="ZU23" s="268"/>
      <c r="ZV23" s="268"/>
      <c r="ZW23" s="268"/>
      <c r="ZX23" s="268"/>
      <c r="ZY23" s="268"/>
      <c r="ZZ23" s="268"/>
      <c r="AAA23" s="268"/>
      <c r="AAB23" s="268"/>
      <c r="AAC23" s="268"/>
      <c r="AAD23" s="268"/>
      <c r="AAE23" s="268"/>
      <c r="AAF23" s="268"/>
      <c r="AAG23" s="268"/>
      <c r="AAH23" s="268"/>
      <c r="AAI23" s="268"/>
      <c r="AAJ23" s="268"/>
      <c r="AAK23" s="268"/>
      <c r="AAL23" s="268"/>
      <c r="AAM23" s="268"/>
      <c r="AAN23" s="268"/>
      <c r="AAO23" s="268"/>
      <c r="AAP23" s="268"/>
      <c r="AAQ23" s="268"/>
      <c r="AAR23" s="268"/>
      <c r="AAS23" s="268"/>
      <c r="AAT23" s="268"/>
      <c r="AAU23" s="268"/>
      <c r="AAV23" s="268"/>
      <c r="AAW23" s="268"/>
      <c r="AAX23" s="268"/>
      <c r="AAY23" s="268"/>
      <c r="AAZ23" s="268"/>
      <c r="ABA23" s="268"/>
      <c r="ABB23" s="268"/>
      <c r="ABC23" s="268"/>
      <c r="ABD23" s="268"/>
      <c r="ABE23" s="268"/>
      <c r="ABF23" s="268"/>
      <c r="ABG23" s="268"/>
      <c r="ABH23" s="268"/>
      <c r="ABI23" s="268"/>
      <c r="ABJ23" s="268"/>
      <c r="ABK23" s="268"/>
      <c r="ABL23" s="268"/>
      <c r="ABM23" s="268"/>
      <c r="ABN23" s="268"/>
      <c r="ABO23" s="268"/>
      <c r="ABP23" s="268"/>
      <c r="ABQ23" s="268"/>
      <c r="ABR23" s="268"/>
      <c r="ABS23" s="268"/>
      <c r="ABT23" s="268"/>
      <c r="ABU23" s="268"/>
      <c r="ABV23" s="268"/>
      <c r="ABW23" s="268"/>
      <c r="ABX23" s="268"/>
      <c r="ABY23" s="268"/>
      <c r="ABZ23" s="268"/>
      <c r="ACA23" s="268"/>
      <c r="ACB23" s="268"/>
      <c r="ACC23" s="268"/>
      <c r="ACD23" s="268"/>
      <c r="ACE23" s="268"/>
      <c r="ACF23" s="268"/>
      <c r="ACG23" s="268"/>
      <c r="ACH23" s="268"/>
      <c r="ACI23" s="268"/>
      <c r="ACJ23" s="268"/>
      <c r="ACK23" s="268"/>
      <c r="ACL23" s="268"/>
      <c r="ACM23" s="268"/>
      <c r="ACN23" s="268"/>
      <c r="ACO23" s="268"/>
      <c r="ACP23" s="268"/>
      <c r="ACQ23" s="268"/>
      <c r="ACR23" s="268"/>
      <c r="ACS23" s="268"/>
      <c r="ACT23" s="268"/>
      <c r="ACU23" s="268"/>
      <c r="ACV23" s="268"/>
      <c r="ACW23" s="268"/>
      <c r="ACX23" s="268"/>
      <c r="ACY23" s="268"/>
      <c r="ACZ23" s="268"/>
      <c r="ADA23" s="268"/>
      <c r="ADB23" s="268"/>
      <c r="ADC23" s="268"/>
      <c r="ADD23" s="268"/>
      <c r="ADE23" s="268"/>
      <c r="ADF23" s="268"/>
      <c r="ADG23" s="268"/>
      <c r="ADH23" s="268"/>
      <c r="ADI23" s="268"/>
      <c r="ADJ23" s="268"/>
      <c r="ADK23" s="268"/>
      <c r="ADL23" s="268"/>
      <c r="ADM23" s="268"/>
      <c r="ADN23" s="268"/>
      <c r="ADO23" s="268"/>
      <c r="ADP23" s="268"/>
      <c r="ADQ23" s="268"/>
      <c r="ADR23" s="268"/>
      <c r="ADS23" s="268"/>
      <c r="ADT23" s="268"/>
      <c r="ADU23" s="268"/>
      <c r="ADV23" s="268"/>
      <c r="ADW23" s="268"/>
      <c r="ADX23" s="268"/>
      <c r="ADY23" s="268"/>
      <c r="ADZ23" s="268"/>
      <c r="AEA23" s="268"/>
      <c r="AEB23" s="268"/>
      <c r="AEC23" s="268"/>
      <c r="AED23" s="268"/>
      <c r="AEE23" s="268"/>
      <c r="AEF23" s="268"/>
      <c r="AEG23" s="268"/>
      <c r="AEH23" s="268"/>
      <c r="AEI23" s="268"/>
      <c r="AEJ23" s="268"/>
      <c r="AEK23" s="268"/>
      <c r="AEL23" s="268"/>
      <c r="AEM23" s="268"/>
      <c r="AEN23" s="268"/>
      <c r="AEO23" s="268"/>
      <c r="AEP23" s="268"/>
      <c r="AEQ23" s="268"/>
      <c r="AER23" s="268"/>
      <c r="AES23" s="268"/>
      <c r="AET23" s="268"/>
      <c r="AEU23" s="268"/>
      <c r="AEV23" s="268"/>
      <c r="AEW23" s="268"/>
      <c r="AEX23" s="268"/>
      <c r="AEY23" s="268"/>
      <c r="AEZ23" s="268"/>
      <c r="AFA23" s="268"/>
      <c r="AFB23" s="268"/>
      <c r="AFC23" s="268"/>
      <c r="AFD23" s="268"/>
      <c r="AFE23" s="268"/>
      <c r="AFF23" s="268"/>
      <c r="AFG23" s="268"/>
      <c r="AFH23" s="268"/>
      <c r="AFI23" s="268"/>
      <c r="AFJ23" s="268"/>
      <c r="AFK23" s="268"/>
      <c r="AFL23" s="268"/>
      <c r="AFM23" s="268"/>
      <c r="AFN23" s="268"/>
      <c r="AFO23" s="268"/>
      <c r="AFP23" s="268"/>
      <c r="AFQ23" s="268"/>
      <c r="AFR23" s="268"/>
      <c r="AFS23" s="268"/>
      <c r="AFT23" s="268"/>
      <c r="AFU23" s="268"/>
      <c r="AFV23" s="268"/>
      <c r="AFW23" s="268"/>
      <c r="AFX23" s="268"/>
      <c r="AFY23" s="268"/>
      <c r="AFZ23" s="268"/>
      <c r="AGA23" s="268"/>
      <c r="AGB23" s="268"/>
      <c r="AGC23" s="268"/>
      <c r="AGD23" s="268"/>
      <c r="AGE23" s="268"/>
      <c r="AGF23" s="268"/>
      <c r="AGG23" s="268"/>
      <c r="AGH23" s="268"/>
      <c r="AGI23" s="268"/>
      <c r="AGJ23" s="268"/>
      <c r="AGK23" s="268"/>
      <c r="AGL23" s="268"/>
      <c r="AGM23" s="268"/>
      <c r="AGN23" s="268"/>
      <c r="AGO23" s="268"/>
      <c r="AGP23" s="268"/>
      <c r="AGQ23" s="268"/>
      <c r="AGR23" s="268"/>
      <c r="AGS23" s="268"/>
      <c r="AGT23" s="268"/>
      <c r="AGU23" s="268"/>
      <c r="AGV23" s="268"/>
      <c r="AGW23" s="268"/>
      <c r="AGX23" s="268"/>
      <c r="AGY23" s="268"/>
      <c r="AGZ23" s="268"/>
      <c r="AHA23" s="268"/>
      <c r="AHB23" s="268"/>
      <c r="AHC23" s="268"/>
      <c r="AHD23" s="268"/>
      <c r="AHE23" s="268"/>
      <c r="AHF23" s="268"/>
      <c r="AHG23" s="268"/>
      <c r="AHH23" s="268"/>
      <c r="AHI23" s="268"/>
      <c r="AHJ23" s="268"/>
      <c r="AHK23" s="268"/>
      <c r="AHL23" s="268"/>
      <c r="AHM23" s="268"/>
      <c r="AHN23" s="268"/>
      <c r="AHO23" s="268"/>
      <c r="AHP23" s="268"/>
      <c r="AHQ23" s="268"/>
      <c r="AHR23" s="268"/>
      <c r="AHS23" s="268"/>
      <c r="AHT23" s="268"/>
      <c r="AHU23" s="268"/>
      <c r="AHV23" s="268"/>
      <c r="AHW23" s="268"/>
      <c r="AHX23" s="268"/>
      <c r="AHY23" s="268"/>
      <c r="AHZ23" s="268"/>
      <c r="AIA23" s="268"/>
      <c r="AIB23" s="268"/>
      <c r="AIC23" s="268"/>
      <c r="AID23" s="268"/>
      <c r="AIE23" s="268"/>
      <c r="AIF23" s="268"/>
      <c r="AIG23" s="268"/>
      <c r="AIH23" s="268"/>
      <c r="AII23" s="268"/>
      <c r="AIJ23" s="268"/>
      <c r="AIK23" s="268"/>
      <c r="AIL23" s="268"/>
      <c r="AIM23" s="268"/>
      <c r="AIN23" s="268"/>
      <c r="AIO23" s="268"/>
      <c r="AIP23" s="268"/>
      <c r="AIQ23" s="268"/>
      <c r="AIR23" s="268"/>
      <c r="AIS23" s="268"/>
      <c r="AIT23" s="268"/>
      <c r="AIU23" s="268"/>
      <c r="AIV23" s="268"/>
      <c r="AIW23" s="268"/>
      <c r="AIX23" s="268"/>
      <c r="AIY23" s="268"/>
      <c r="AIZ23" s="268"/>
      <c r="AJA23" s="268"/>
      <c r="AJB23" s="268"/>
      <c r="AJC23" s="268"/>
      <c r="AJD23" s="268"/>
      <c r="AJE23" s="268"/>
      <c r="AJF23" s="268"/>
      <c r="AJG23" s="268"/>
      <c r="AJH23" s="268"/>
      <c r="AJI23" s="268"/>
      <c r="AJJ23" s="268"/>
      <c r="AJK23" s="268"/>
      <c r="AJL23" s="268"/>
      <c r="AJM23" s="268"/>
      <c r="AJN23" s="268"/>
      <c r="AJO23" s="268"/>
      <c r="AJP23" s="268"/>
      <c r="AJQ23" s="268"/>
      <c r="AJR23" s="268"/>
      <c r="AJS23" s="268"/>
      <c r="AJT23" s="268"/>
      <c r="AJU23" s="268"/>
      <c r="AJV23" s="268"/>
      <c r="AJW23" s="268"/>
      <c r="AJX23" s="268"/>
      <c r="AJY23" s="268"/>
      <c r="AJZ23" s="268"/>
      <c r="AKA23" s="268"/>
      <c r="AKB23" s="268"/>
      <c r="AKC23" s="268"/>
      <c r="AKD23" s="268"/>
      <c r="AKE23" s="268"/>
      <c r="AKF23" s="268"/>
      <c r="AKG23" s="268"/>
      <c r="AKH23" s="268"/>
      <c r="AKI23" s="268"/>
      <c r="AKJ23" s="268"/>
      <c r="AKK23" s="268"/>
      <c r="AKL23" s="268"/>
      <c r="AKM23" s="268"/>
      <c r="AKN23" s="268"/>
      <c r="AKO23" s="268"/>
      <c r="AKP23" s="268"/>
      <c r="AKQ23" s="268"/>
      <c r="AKR23" s="268"/>
      <c r="AKS23" s="268"/>
      <c r="AKT23" s="268"/>
      <c r="AKU23" s="268"/>
      <c r="AKV23" s="268"/>
      <c r="AKW23" s="268"/>
      <c r="AKX23" s="268"/>
      <c r="AKY23" s="268"/>
      <c r="AKZ23" s="268"/>
      <c r="ALA23" s="268"/>
      <c r="ALB23" s="268"/>
      <c r="ALC23" s="268"/>
      <c r="ALD23" s="268"/>
      <c r="ALE23" s="268"/>
      <c r="ALF23" s="268"/>
      <c r="ALG23" s="268"/>
      <c r="ALH23" s="268"/>
      <c r="ALI23" s="268"/>
      <c r="ALJ23" s="268"/>
      <c r="ALK23" s="268"/>
      <c r="ALL23" s="268"/>
      <c r="ALM23" s="268"/>
      <c r="ALN23" s="268"/>
      <c r="ALO23" s="268"/>
      <c r="ALP23" s="268"/>
      <c r="ALQ23" s="268"/>
      <c r="ALR23" s="268"/>
      <c r="ALS23" s="268"/>
      <c r="ALT23" s="268"/>
      <c r="ALU23" s="268"/>
      <c r="ALV23" s="268"/>
      <c r="ALW23" s="268"/>
      <c r="ALX23" s="268"/>
      <c r="ALY23" s="268"/>
      <c r="ALZ23" s="268"/>
      <c r="AMA23" s="268"/>
      <c r="AMB23" s="268"/>
      <c r="AMC23" s="268"/>
      <c r="AMD23" s="268"/>
      <c r="AME23" s="268"/>
      <c r="AMF23" s="268"/>
      <c r="AMG23" s="268"/>
      <c r="AMH23" s="268"/>
      <c r="AMI23" s="268"/>
      <c r="AMJ23" s="268"/>
      <c r="AMK23" s="268"/>
      <c r="AML23" s="268"/>
      <c r="AMM23" s="268"/>
      <c r="AMN23" s="268"/>
      <c r="AMO23" s="268"/>
      <c r="AMP23" s="268"/>
      <c r="AMQ23" s="268"/>
      <c r="AMR23" s="268"/>
      <c r="AMS23" s="268"/>
      <c r="AMT23" s="268"/>
      <c r="AMU23" s="268"/>
      <c r="AMV23" s="268"/>
      <c r="AMW23" s="268"/>
      <c r="AMX23" s="268"/>
      <c r="AMY23" s="268"/>
      <c r="AMZ23" s="268"/>
      <c r="ANA23" s="268"/>
      <c r="ANB23" s="268"/>
      <c r="ANC23" s="268"/>
      <c r="AND23" s="268"/>
      <c r="ANE23" s="268"/>
      <c r="ANF23" s="268"/>
      <c r="ANG23" s="268"/>
      <c r="ANH23" s="268"/>
      <c r="ANI23" s="268"/>
      <c r="ANJ23" s="268"/>
      <c r="ANK23" s="268"/>
      <c r="ANL23" s="268"/>
      <c r="ANM23" s="268"/>
      <c r="ANN23" s="268"/>
      <c r="ANO23" s="268"/>
      <c r="ANP23" s="268"/>
      <c r="ANQ23" s="268"/>
      <c r="ANR23" s="268"/>
      <c r="ANS23" s="268"/>
      <c r="ANT23" s="268"/>
      <c r="ANU23" s="268"/>
      <c r="ANV23" s="268"/>
      <c r="ANW23" s="268"/>
      <c r="ANX23" s="268"/>
      <c r="ANY23" s="268"/>
      <c r="ANZ23" s="268"/>
      <c r="AOA23" s="268"/>
      <c r="AOB23" s="268"/>
      <c r="AOC23" s="268"/>
      <c r="AOD23" s="268"/>
      <c r="AOE23" s="268"/>
      <c r="AOF23" s="268"/>
      <c r="AOG23" s="268"/>
      <c r="AOH23" s="268"/>
      <c r="AOI23" s="268"/>
      <c r="AOJ23" s="268"/>
      <c r="AOK23" s="268"/>
      <c r="AOL23" s="268"/>
      <c r="AOM23" s="268"/>
      <c r="AON23" s="268"/>
      <c r="AOO23" s="268"/>
      <c r="AOP23" s="268"/>
      <c r="AOQ23" s="268"/>
      <c r="AOR23" s="268"/>
      <c r="AOS23" s="268"/>
      <c r="AOT23" s="268"/>
      <c r="AOU23" s="268"/>
      <c r="AOV23" s="268"/>
      <c r="AOW23" s="268"/>
      <c r="AOX23" s="268"/>
      <c r="AOY23" s="268"/>
      <c r="AOZ23" s="268"/>
      <c r="APA23" s="268"/>
      <c r="APB23" s="268"/>
      <c r="APC23" s="268"/>
      <c r="APD23" s="268"/>
      <c r="APE23" s="268"/>
      <c r="APF23" s="268"/>
      <c r="APG23" s="268"/>
      <c r="APH23" s="268"/>
      <c r="API23" s="268"/>
      <c r="APJ23" s="268"/>
      <c r="APK23" s="268"/>
      <c r="APL23" s="268"/>
      <c r="APM23" s="268"/>
      <c r="APN23" s="268"/>
      <c r="APO23" s="268"/>
      <c r="APP23" s="268"/>
      <c r="APQ23" s="268"/>
      <c r="APR23" s="268"/>
      <c r="APS23" s="268"/>
      <c r="APT23" s="268"/>
      <c r="APU23" s="268"/>
      <c r="APV23" s="268"/>
      <c r="APW23" s="268"/>
      <c r="APX23" s="268"/>
      <c r="APY23" s="268"/>
      <c r="APZ23" s="268"/>
      <c r="AQA23" s="268"/>
      <c r="AQB23" s="268"/>
      <c r="AQC23" s="268"/>
      <c r="AQD23" s="268"/>
      <c r="AQE23" s="268"/>
      <c r="AQF23" s="268"/>
      <c r="AQG23" s="268"/>
      <c r="AQH23" s="268"/>
      <c r="AQI23" s="268"/>
      <c r="AQJ23" s="268"/>
      <c r="AQK23" s="268"/>
      <c r="AQL23" s="268"/>
      <c r="AQM23" s="268"/>
      <c r="AQN23" s="268"/>
      <c r="AQO23" s="268"/>
      <c r="AQP23" s="268"/>
      <c r="AQQ23" s="268"/>
      <c r="AQR23" s="268"/>
      <c r="AQS23" s="268"/>
      <c r="AQT23" s="268"/>
      <c r="AQU23" s="268"/>
      <c r="AQV23" s="268"/>
      <c r="AQW23" s="268"/>
      <c r="AQX23" s="268"/>
      <c r="AQY23" s="268"/>
      <c r="AQZ23" s="268"/>
      <c r="ARA23" s="268"/>
      <c r="ARB23" s="268"/>
      <c r="ARC23" s="268"/>
      <c r="ARD23" s="268"/>
      <c r="ARE23" s="268"/>
      <c r="ARF23" s="268"/>
      <c r="ARG23" s="268"/>
      <c r="ARH23" s="268"/>
      <c r="ARI23" s="268"/>
      <c r="ARJ23" s="268"/>
      <c r="ARK23" s="268"/>
      <c r="ARL23" s="268"/>
      <c r="ARM23" s="268"/>
      <c r="ARN23" s="268"/>
      <c r="ARO23" s="268"/>
      <c r="ARP23" s="268"/>
      <c r="ARQ23" s="268"/>
      <c r="ARR23" s="268"/>
      <c r="ARS23" s="268"/>
      <c r="ART23" s="268"/>
      <c r="ARU23" s="268"/>
      <c r="ARV23" s="268"/>
      <c r="ARW23" s="268"/>
      <c r="ARX23" s="268"/>
      <c r="ARY23" s="268"/>
      <c r="ARZ23" s="268"/>
      <c r="ASA23" s="268"/>
      <c r="ASB23" s="268"/>
      <c r="ASC23" s="268"/>
      <c r="ASD23" s="268"/>
      <c r="ASE23" s="268"/>
      <c r="ASF23" s="268"/>
      <c r="ASG23" s="268"/>
      <c r="ASH23" s="268"/>
      <c r="ASI23" s="268"/>
      <c r="ASJ23" s="268"/>
      <c r="ASK23" s="268"/>
      <c r="ASL23" s="268"/>
      <c r="ASM23" s="268"/>
      <c r="ASN23" s="268"/>
      <c r="ASO23" s="268"/>
      <c r="ASP23" s="268"/>
      <c r="ASQ23" s="268"/>
      <c r="ASR23" s="268"/>
      <c r="ASS23" s="268"/>
      <c r="AST23" s="268"/>
      <c r="ASU23" s="268"/>
      <c r="ASV23" s="268"/>
      <c r="ASW23" s="268"/>
      <c r="ASX23" s="268"/>
      <c r="ASY23" s="268"/>
      <c r="ASZ23" s="268"/>
      <c r="ATA23" s="268"/>
      <c r="ATB23" s="268"/>
      <c r="ATC23" s="268"/>
      <c r="ATD23" s="268"/>
      <c r="ATE23" s="268"/>
      <c r="ATF23" s="268"/>
      <c r="ATG23" s="268"/>
      <c r="ATH23" s="268"/>
      <c r="ATI23" s="268"/>
      <c r="ATJ23" s="268"/>
      <c r="ATK23" s="268"/>
      <c r="ATL23" s="268"/>
      <c r="ATM23" s="268"/>
      <c r="ATN23" s="268"/>
      <c r="ATO23" s="268"/>
      <c r="ATP23" s="268"/>
      <c r="ATQ23" s="268"/>
      <c r="ATR23" s="268"/>
      <c r="ATS23" s="268"/>
      <c r="ATT23" s="268"/>
      <c r="ATU23" s="268"/>
      <c r="ATV23" s="268"/>
      <c r="ATW23" s="268"/>
      <c r="ATX23" s="268"/>
      <c r="ATY23" s="268"/>
      <c r="ATZ23" s="268"/>
      <c r="AUA23" s="268"/>
      <c r="AUB23" s="268"/>
      <c r="AUC23" s="268"/>
      <c r="AUD23" s="268"/>
      <c r="AUE23" s="268"/>
      <c r="AUF23" s="268"/>
      <c r="AUG23" s="268"/>
      <c r="AUH23" s="268"/>
      <c r="AUI23" s="268"/>
      <c r="AUJ23" s="268"/>
      <c r="AUK23" s="268"/>
      <c r="AUL23" s="268"/>
      <c r="AUM23" s="268"/>
      <c r="AUN23" s="268"/>
      <c r="AUO23" s="268"/>
      <c r="AUP23" s="268"/>
      <c r="AUQ23" s="268"/>
      <c r="AUR23" s="268"/>
      <c r="AUS23" s="268"/>
      <c r="AUT23" s="268"/>
      <c r="AUU23" s="268"/>
      <c r="AUV23" s="268"/>
      <c r="AUW23" s="268"/>
      <c r="AUX23" s="268"/>
      <c r="AUY23" s="268"/>
      <c r="AUZ23" s="268"/>
      <c r="AVA23" s="268"/>
      <c r="AVB23" s="268"/>
      <c r="AVC23" s="268"/>
      <c r="AVD23" s="268"/>
      <c r="AVE23" s="268"/>
      <c r="AVF23" s="268"/>
      <c r="AVG23" s="268"/>
      <c r="AVH23" s="268"/>
      <c r="AVI23" s="268"/>
      <c r="AVJ23" s="268"/>
      <c r="AVK23" s="268"/>
      <c r="AVL23" s="268"/>
      <c r="AVM23" s="268"/>
      <c r="AVN23" s="268"/>
      <c r="AVO23" s="268"/>
      <c r="AVP23" s="268"/>
      <c r="AVQ23" s="268"/>
      <c r="AVR23" s="268"/>
      <c r="AVS23" s="268"/>
      <c r="AVT23" s="268"/>
      <c r="AVU23" s="268"/>
      <c r="AVV23" s="268"/>
      <c r="AVW23" s="268"/>
      <c r="AVX23" s="268"/>
      <c r="AVY23" s="268"/>
      <c r="AVZ23" s="268"/>
      <c r="AWA23" s="268"/>
      <c r="AWB23" s="268"/>
      <c r="AWC23" s="268"/>
      <c r="AWD23" s="268"/>
      <c r="AWE23" s="268"/>
      <c r="AWF23" s="268"/>
      <c r="AWG23" s="268"/>
      <c r="AWH23" s="268"/>
      <c r="AWI23" s="268"/>
      <c r="AWJ23" s="268"/>
      <c r="AWK23" s="268"/>
      <c r="AWL23" s="268"/>
      <c r="AWM23" s="268"/>
      <c r="AWN23" s="268"/>
      <c r="AWO23" s="268"/>
      <c r="AWP23" s="268"/>
      <c r="AWQ23" s="268"/>
      <c r="AWR23" s="268"/>
      <c r="AWS23" s="268"/>
      <c r="AWT23" s="268"/>
      <c r="AWU23" s="268"/>
      <c r="AWV23" s="268"/>
      <c r="AWW23" s="268"/>
      <c r="AWX23" s="268"/>
      <c r="AWY23" s="268"/>
      <c r="AWZ23" s="268"/>
      <c r="AXA23" s="268"/>
      <c r="AXB23" s="268"/>
      <c r="AXC23" s="268"/>
      <c r="AXD23" s="268"/>
      <c r="AXE23" s="268"/>
      <c r="AXF23" s="268"/>
      <c r="AXG23" s="268"/>
      <c r="AXH23" s="268"/>
      <c r="AXI23" s="268"/>
      <c r="AXJ23" s="268"/>
      <c r="AXK23" s="268"/>
      <c r="AXL23" s="268"/>
      <c r="AXM23" s="268"/>
      <c r="AXN23" s="268"/>
      <c r="AXO23" s="268"/>
      <c r="AXP23" s="268"/>
      <c r="AXQ23" s="268"/>
      <c r="AXR23" s="268"/>
      <c r="AXS23" s="268"/>
      <c r="AXT23" s="268"/>
      <c r="AXU23" s="268"/>
      <c r="AXV23" s="268"/>
      <c r="AXW23" s="268"/>
      <c r="AXX23" s="268"/>
      <c r="AXY23" s="268"/>
      <c r="AXZ23" s="268"/>
      <c r="AYA23" s="268"/>
      <c r="AYB23" s="268"/>
      <c r="AYC23" s="268"/>
      <c r="AYD23" s="268"/>
      <c r="AYE23" s="268"/>
      <c r="AYF23" s="268"/>
      <c r="AYG23" s="268"/>
      <c r="AYH23" s="268"/>
      <c r="AYI23" s="268"/>
      <c r="AYJ23" s="268"/>
      <c r="AYK23" s="268"/>
      <c r="AYL23" s="268"/>
      <c r="AYM23" s="268"/>
      <c r="AYN23" s="268"/>
      <c r="AYO23" s="268"/>
      <c r="AYP23" s="268"/>
      <c r="AYQ23" s="268"/>
      <c r="AYR23" s="268"/>
      <c r="AYS23" s="268"/>
      <c r="AYT23" s="268"/>
      <c r="AYU23" s="268"/>
      <c r="AYV23" s="268"/>
      <c r="AYW23" s="268"/>
      <c r="AYX23" s="268"/>
      <c r="AYY23" s="268"/>
      <c r="AYZ23" s="268"/>
      <c r="AZA23" s="268"/>
      <c r="AZB23" s="268"/>
      <c r="AZC23" s="268"/>
      <c r="AZD23" s="268"/>
      <c r="AZE23" s="268"/>
      <c r="AZF23" s="268"/>
      <c r="AZG23" s="268"/>
      <c r="AZH23" s="268"/>
      <c r="AZI23" s="268"/>
      <c r="AZJ23" s="268"/>
      <c r="AZK23" s="268"/>
      <c r="AZL23" s="268"/>
      <c r="AZM23" s="268"/>
      <c r="AZN23" s="268"/>
      <c r="AZO23" s="268"/>
      <c r="AZP23" s="268"/>
      <c r="AZQ23" s="268"/>
      <c r="AZR23" s="268"/>
      <c r="AZS23" s="268"/>
      <c r="AZT23" s="268"/>
      <c r="AZU23" s="268"/>
      <c r="AZV23" s="268"/>
      <c r="AZW23" s="268"/>
      <c r="AZX23" s="268"/>
      <c r="AZY23" s="268"/>
      <c r="AZZ23" s="268"/>
      <c r="BAA23" s="268"/>
      <c r="BAB23" s="268"/>
      <c r="BAC23" s="268"/>
      <c r="BAD23" s="268"/>
      <c r="BAE23" s="268"/>
      <c r="BAF23" s="268"/>
      <c r="BAG23" s="268"/>
      <c r="BAH23" s="268"/>
      <c r="BAI23" s="268"/>
      <c r="BAJ23" s="268"/>
      <c r="BAK23" s="268"/>
      <c r="BAL23" s="268"/>
      <c r="BAM23" s="268"/>
      <c r="BAN23" s="268"/>
      <c r="BAO23" s="268"/>
      <c r="BAP23" s="268"/>
      <c r="BAQ23" s="268"/>
      <c r="BAR23" s="268"/>
      <c r="BAS23" s="268"/>
      <c r="BAT23" s="268"/>
      <c r="BAU23" s="268"/>
      <c r="BAV23" s="268"/>
      <c r="BAW23" s="268"/>
      <c r="BAX23" s="268"/>
      <c r="BAY23" s="268"/>
      <c r="BAZ23" s="268"/>
      <c r="BBA23" s="268"/>
      <c r="BBB23" s="268"/>
      <c r="BBC23" s="268"/>
      <c r="BBD23" s="268"/>
      <c r="BBE23" s="268"/>
      <c r="BBF23" s="268"/>
      <c r="BBG23" s="268"/>
      <c r="BBH23" s="268"/>
      <c r="BBI23" s="268"/>
      <c r="BBJ23" s="268"/>
      <c r="BBK23" s="268"/>
      <c r="BBL23" s="268"/>
      <c r="BBM23" s="268"/>
      <c r="BBN23" s="268"/>
      <c r="BBO23" s="268"/>
      <c r="BBP23" s="268"/>
      <c r="BBQ23" s="268"/>
      <c r="BBR23" s="268"/>
      <c r="BBS23" s="268"/>
      <c r="BBT23" s="268"/>
      <c r="BBU23" s="268"/>
      <c r="BBV23" s="268"/>
      <c r="BBW23" s="268"/>
      <c r="BBX23" s="268"/>
      <c r="BBY23" s="268"/>
      <c r="BBZ23" s="268"/>
      <c r="BCA23" s="268"/>
      <c r="BCB23" s="268"/>
      <c r="BCC23" s="268"/>
      <c r="BCD23" s="268"/>
      <c r="BCE23" s="268"/>
      <c r="BCF23" s="268"/>
      <c r="BCG23" s="268"/>
      <c r="BCH23" s="268"/>
      <c r="BCI23" s="268"/>
      <c r="BCJ23" s="268"/>
      <c r="BCK23" s="268"/>
      <c r="BCL23" s="268"/>
      <c r="BCM23" s="268"/>
      <c r="BCN23" s="268"/>
      <c r="BCO23" s="268"/>
      <c r="BCP23" s="268"/>
      <c r="BCQ23" s="268"/>
      <c r="BCR23" s="268"/>
      <c r="BCS23" s="268"/>
      <c r="BCT23" s="268"/>
      <c r="BCU23" s="268"/>
      <c r="BCV23" s="268"/>
      <c r="BCW23" s="268"/>
      <c r="BCX23" s="268"/>
      <c r="BCY23" s="268"/>
      <c r="BCZ23" s="268"/>
      <c r="BDA23" s="268"/>
      <c r="BDB23" s="268"/>
      <c r="BDC23" s="268"/>
      <c r="BDD23" s="268"/>
      <c r="BDE23" s="268"/>
      <c r="BDF23" s="268"/>
      <c r="BDG23" s="268"/>
      <c r="BDH23" s="268"/>
      <c r="BDI23" s="268"/>
      <c r="BDJ23" s="268"/>
      <c r="BDK23" s="268"/>
      <c r="BDL23" s="268"/>
      <c r="BDM23" s="268"/>
      <c r="BDN23" s="268"/>
      <c r="BDO23" s="268"/>
      <c r="BDP23" s="268"/>
      <c r="BDQ23" s="268"/>
      <c r="BDR23" s="268"/>
      <c r="BDS23" s="268"/>
      <c r="BDT23" s="268"/>
      <c r="BDU23" s="268"/>
      <c r="BDV23" s="268"/>
      <c r="BDW23" s="268"/>
      <c r="BDX23" s="268"/>
      <c r="BDY23" s="268"/>
      <c r="BDZ23" s="268"/>
      <c r="BEA23" s="268"/>
      <c r="BEB23" s="268"/>
      <c r="BEC23" s="268"/>
      <c r="BED23" s="268"/>
      <c r="BEE23" s="268"/>
      <c r="BEF23" s="268"/>
      <c r="BEG23" s="268"/>
      <c r="BEH23" s="268"/>
      <c r="BEI23" s="268"/>
      <c r="BEJ23" s="268"/>
      <c r="BEK23" s="268"/>
      <c r="BEL23" s="268"/>
      <c r="BEM23" s="268"/>
      <c r="BEN23" s="268"/>
      <c r="BEO23" s="268"/>
      <c r="BEP23" s="268"/>
      <c r="BEQ23" s="268"/>
      <c r="BER23" s="268"/>
      <c r="BES23" s="268"/>
      <c r="BET23" s="268"/>
      <c r="BEU23" s="268"/>
      <c r="BEV23" s="268"/>
      <c r="BEW23" s="268"/>
      <c r="BEX23" s="268"/>
      <c r="BEY23" s="268"/>
      <c r="BEZ23" s="268"/>
      <c r="BFA23" s="268"/>
      <c r="BFB23" s="268"/>
      <c r="BFC23" s="268"/>
      <c r="BFD23" s="268"/>
      <c r="BFE23" s="268"/>
      <c r="BFF23" s="268"/>
      <c r="BFG23" s="268"/>
      <c r="BFH23" s="268"/>
      <c r="BFI23" s="268"/>
      <c r="BFJ23" s="268"/>
      <c r="BFK23" s="268"/>
      <c r="BFL23" s="268"/>
      <c r="BFM23" s="268"/>
      <c r="BFN23" s="268"/>
      <c r="BFO23" s="268"/>
      <c r="BFP23" s="268"/>
      <c r="BFQ23" s="268"/>
      <c r="BFR23" s="268"/>
      <c r="BFS23" s="268"/>
      <c r="BFT23" s="268"/>
      <c r="BFU23" s="268"/>
      <c r="BFV23" s="268"/>
      <c r="BFW23" s="268"/>
      <c r="BFX23" s="268"/>
      <c r="BFY23" s="268"/>
      <c r="BFZ23" s="268"/>
      <c r="BGA23" s="268"/>
      <c r="BGB23" s="268"/>
      <c r="BGC23" s="268"/>
      <c r="BGD23" s="268"/>
      <c r="BGE23" s="268"/>
      <c r="BGF23" s="268"/>
      <c r="BGG23" s="268"/>
      <c r="BGH23" s="268"/>
      <c r="BGI23" s="268"/>
      <c r="BGJ23" s="268"/>
      <c r="BGK23" s="268"/>
      <c r="BGL23" s="268"/>
      <c r="BGM23" s="268"/>
      <c r="BGN23" s="268"/>
      <c r="BGO23" s="268"/>
      <c r="BGP23" s="268"/>
      <c r="BGQ23" s="268"/>
    </row>
    <row r="24" spans="1:1551" s="299" customFormat="1" x14ac:dyDescent="0.35">
      <c r="A24" s="697"/>
      <c r="B24" s="274">
        <v>2023</v>
      </c>
      <c r="C24" s="300">
        <v>6995</v>
      </c>
      <c r="D24" s="301">
        <v>29.6</v>
      </c>
      <c r="E24" s="737">
        <v>70.38000000000001</v>
      </c>
      <c r="F24" s="737"/>
      <c r="G24" s="301">
        <v>0.02</v>
      </c>
      <c r="H24" s="301">
        <v>0</v>
      </c>
      <c r="I24" s="303">
        <v>130772</v>
      </c>
      <c r="J24" s="737">
        <v>100</v>
      </c>
      <c r="K24" s="737"/>
      <c r="L24" s="301">
        <v>0</v>
      </c>
      <c r="M24" s="301">
        <v>0</v>
      </c>
      <c r="N24" s="308">
        <v>2362</v>
      </c>
      <c r="O24" s="275">
        <v>100</v>
      </c>
      <c r="P24" s="307">
        <v>0</v>
      </c>
      <c r="Q24" s="307">
        <v>0</v>
      </c>
      <c r="R24" s="306">
        <v>2999</v>
      </c>
      <c r="S24" s="307">
        <v>100</v>
      </c>
      <c r="T24" s="307">
        <v>0</v>
      </c>
      <c r="U24" s="307">
        <v>0</v>
      </c>
      <c r="V24" s="303">
        <v>8229</v>
      </c>
      <c r="W24" s="301">
        <v>67</v>
      </c>
      <c r="X24" s="302">
        <v>1.06</v>
      </c>
      <c r="Y24" s="268"/>
      <c r="Z24" s="268"/>
      <c r="AA24" s="268"/>
      <c r="AB24" s="268"/>
      <c r="AC24" s="268"/>
      <c r="AD24" s="268"/>
      <c r="AE24" s="268"/>
      <c r="AF24" s="268"/>
      <c r="AG24" s="268"/>
      <c r="AH24" s="268"/>
      <c r="AI24" s="268"/>
      <c r="AJ24" s="268"/>
      <c r="AK24" s="268"/>
      <c r="AL24" s="268"/>
      <c r="AM24" s="268"/>
      <c r="AN24" s="268"/>
      <c r="AO24" s="268"/>
      <c r="AP24" s="268"/>
      <c r="AQ24" s="268"/>
      <c r="AR24" s="268"/>
      <c r="AS24" s="268"/>
      <c r="AT24" s="268"/>
      <c r="AU24" s="268"/>
      <c r="AV24" s="268"/>
      <c r="AW24" s="268"/>
      <c r="AX24" s="268"/>
      <c r="AY24" s="268"/>
      <c r="AZ24" s="268"/>
      <c r="BA24" s="268"/>
      <c r="BB24" s="268"/>
      <c r="BC24" s="268"/>
      <c r="BD24" s="268"/>
      <c r="BE24" s="268"/>
      <c r="BF24" s="268"/>
      <c r="BG24" s="268"/>
      <c r="BH24" s="268"/>
      <c r="BI24" s="268"/>
      <c r="BJ24" s="268"/>
      <c r="BK24" s="268"/>
      <c r="BL24" s="268"/>
      <c r="BM24" s="268"/>
      <c r="BN24" s="268"/>
      <c r="BO24" s="268"/>
      <c r="BP24" s="268"/>
      <c r="BQ24" s="268"/>
      <c r="BR24" s="268"/>
      <c r="BS24" s="268"/>
      <c r="BT24" s="268"/>
      <c r="BU24" s="268"/>
      <c r="BV24" s="268"/>
      <c r="BW24" s="268"/>
      <c r="BX24" s="268"/>
      <c r="BY24" s="268"/>
      <c r="BZ24" s="268"/>
      <c r="CA24" s="268"/>
      <c r="CB24" s="268"/>
      <c r="CC24" s="268"/>
      <c r="CD24" s="268"/>
      <c r="CE24" s="268"/>
      <c r="CF24" s="268"/>
      <c r="CG24" s="268"/>
      <c r="CH24" s="268"/>
      <c r="CI24" s="268"/>
      <c r="CJ24" s="268"/>
      <c r="CK24" s="268"/>
      <c r="CL24" s="268"/>
      <c r="CM24" s="268"/>
      <c r="CN24" s="268"/>
      <c r="CO24" s="268"/>
      <c r="CP24" s="268"/>
      <c r="CQ24" s="268"/>
      <c r="CR24" s="268"/>
      <c r="CS24" s="268"/>
      <c r="CT24" s="268"/>
      <c r="CU24" s="268"/>
      <c r="CV24" s="268"/>
      <c r="CW24" s="268"/>
      <c r="CX24" s="268"/>
      <c r="CY24" s="268"/>
      <c r="CZ24" s="268"/>
      <c r="DA24" s="268"/>
      <c r="DB24" s="268"/>
      <c r="DC24" s="268"/>
      <c r="DD24" s="268"/>
      <c r="DE24" s="268"/>
      <c r="DF24" s="268"/>
      <c r="DG24" s="268"/>
      <c r="DH24" s="268"/>
      <c r="DI24" s="268"/>
      <c r="DJ24" s="268"/>
      <c r="DK24" s="268"/>
      <c r="DL24" s="268"/>
      <c r="DM24" s="268"/>
      <c r="DN24" s="268"/>
      <c r="DO24" s="268"/>
      <c r="DP24" s="268"/>
      <c r="DQ24" s="268"/>
      <c r="DR24" s="268"/>
      <c r="DS24" s="268"/>
      <c r="DT24" s="268"/>
      <c r="DU24" s="268"/>
      <c r="DV24" s="268"/>
      <c r="DW24" s="268"/>
      <c r="DX24" s="268"/>
      <c r="DY24" s="268"/>
      <c r="DZ24" s="268"/>
      <c r="EA24" s="268"/>
      <c r="EB24" s="268"/>
      <c r="EC24" s="268"/>
      <c r="ED24" s="268"/>
      <c r="EE24" s="268"/>
      <c r="EF24" s="268"/>
      <c r="EG24" s="268"/>
      <c r="EH24" s="268"/>
      <c r="EI24" s="268"/>
      <c r="EJ24" s="268"/>
      <c r="EK24" s="268"/>
      <c r="EL24" s="268"/>
      <c r="EM24" s="268"/>
      <c r="EN24" s="268"/>
      <c r="EO24" s="268"/>
      <c r="EP24" s="268"/>
      <c r="EQ24" s="268"/>
      <c r="ER24" s="268"/>
      <c r="ES24" s="268"/>
      <c r="ET24" s="268"/>
      <c r="EU24" s="268"/>
      <c r="EV24" s="268"/>
      <c r="EW24" s="268"/>
      <c r="EX24" s="268"/>
      <c r="EY24" s="268"/>
      <c r="EZ24" s="268"/>
      <c r="FA24" s="268"/>
      <c r="FB24" s="268"/>
      <c r="FC24" s="268"/>
      <c r="FD24" s="268"/>
      <c r="FE24" s="268"/>
      <c r="FF24" s="268"/>
      <c r="FG24" s="268"/>
      <c r="FH24" s="268"/>
      <c r="FI24" s="268"/>
      <c r="FJ24" s="268"/>
      <c r="FK24" s="268"/>
      <c r="FL24" s="268"/>
      <c r="FM24" s="268"/>
      <c r="FN24" s="268"/>
      <c r="FO24" s="268"/>
      <c r="FP24" s="268"/>
      <c r="FQ24" s="268"/>
      <c r="FR24" s="268"/>
      <c r="FS24" s="268"/>
      <c r="FT24" s="268"/>
      <c r="FU24" s="268"/>
      <c r="FV24" s="268"/>
      <c r="FW24" s="268"/>
      <c r="FX24" s="268"/>
      <c r="FY24" s="268"/>
      <c r="FZ24" s="268"/>
      <c r="GA24" s="268"/>
      <c r="GB24" s="268"/>
      <c r="GC24" s="268"/>
      <c r="GD24" s="268"/>
      <c r="GE24" s="268"/>
      <c r="GF24" s="268"/>
      <c r="GG24" s="268"/>
      <c r="GH24" s="268"/>
      <c r="GI24" s="268"/>
      <c r="GJ24" s="268"/>
      <c r="GK24" s="268"/>
      <c r="GL24" s="268"/>
      <c r="GM24" s="268"/>
      <c r="GN24" s="268"/>
      <c r="GO24" s="268"/>
      <c r="GP24" s="268"/>
      <c r="GQ24" s="268"/>
      <c r="GR24" s="268"/>
      <c r="GS24" s="268"/>
      <c r="GT24" s="268"/>
      <c r="GU24" s="268"/>
      <c r="GV24" s="268"/>
      <c r="GW24" s="268"/>
      <c r="GX24" s="268"/>
      <c r="GY24" s="268"/>
      <c r="GZ24" s="268"/>
      <c r="HA24" s="268"/>
      <c r="HB24" s="268"/>
      <c r="HC24" s="268"/>
      <c r="HD24" s="268"/>
      <c r="HE24" s="268"/>
      <c r="HF24" s="268"/>
      <c r="HG24" s="268"/>
      <c r="HH24" s="268"/>
      <c r="HI24" s="268"/>
      <c r="HJ24" s="268"/>
      <c r="HK24" s="268"/>
      <c r="HL24" s="268"/>
      <c r="HM24" s="268"/>
      <c r="HN24" s="268"/>
      <c r="HO24" s="268"/>
      <c r="HP24" s="268"/>
      <c r="HQ24" s="268"/>
      <c r="HR24" s="268"/>
      <c r="HS24" s="268"/>
      <c r="HT24" s="268"/>
      <c r="HU24" s="268"/>
      <c r="HV24" s="268"/>
      <c r="HW24" s="268"/>
      <c r="HX24" s="268"/>
      <c r="HY24" s="268"/>
      <c r="HZ24" s="268"/>
      <c r="IA24" s="268"/>
      <c r="IB24" s="268"/>
      <c r="IC24" s="268"/>
      <c r="ID24" s="268"/>
      <c r="IE24" s="268"/>
      <c r="IF24" s="268"/>
      <c r="IG24" s="268"/>
      <c r="IH24" s="268"/>
      <c r="II24" s="268"/>
      <c r="IJ24" s="268"/>
      <c r="IK24" s="268"/>
      <c r="IL24" s="268"/>
      <c r="IM24" s="268"/>
      <c r="IN24" s="268"/>
      <c r="IO24" s="268"/>
      <c r="IP24" s="268"/>
      <c r="IQ24" s="268"/>
      <c r="IR24" s="268"/>
      <c r="IS24" s="268"/>
      <c r="IT24" s="268"/>
      <c r="IU24" s="268"/>
      <c r="IV24" s="268"/>
      <c r="IW24" s="268"/>
      <c r="IX24" s="268"/>
      <c r="IY24" s="268"/>
      <c r="IZ24" s="268"/>
      <c r="JA24" s="268"/>
      <c r="JB24" s="268"/>
      <c r="JC24" s="268"/>
      <c r="JD24" s="268"/>
      <c r="JE24" s="268"/>
      <c r="JF24" s="268"/>
      <c r="JG24" s="268"/>
      <c r="JH24" s="268"/>
      <c r="JI24" s="268"/>
      <c r="JJ24" s="268"/>
      <c r="JK24" s="268"/>
      <c r="JL24" s="268"/>
      <c r="JM24" s="268"/>
      <c r="JN24" s="268"/>
      <c r="JO24" s="268"/>
      <c r="JP24" s="268"/>
      <c r="JQ24" s="268"/>
      <c r="JR24" s="268"/>
      <c r="JS24" s="268"/>
      <c r="JT24" s="268"/>
      <c r="JU24" s="268"/>
      <c r="JV24" s="268"/>
      <c r="JW24" s="268"/>
      <c r="JX24" s="268"/>
      <c r="JY24" s="268"/>
      <c r="JZ24" s="268"/>
      <c r="KA24" s="268"/>
      <c r="KB24" s="268"/>
      <c r="KC24" s="268"/>
      <c r="KD24" s="268"/>
      <c r="KE24" s="268"/>
      <c r="KF24" s="268"/>
      <c r="KG24" s="268"/>
      <c r="KH24" s="268"/>
      <c r="KI24" s="268"/>
      <c r="KJ24" s="268"/>
      <c r="KK24" s="268"/>
      <c r="KL24" s="268"/>
      <c r="KM24" s="268"/>
      <c r="KN24" s="268"/>
      <c r="KO24" s="268"/>
      <c r="KP24" s="268"/>
      <c r="KQ24" s="268"/>
      <c r="KR24" s="268"/>
      <c r="KS24" s="268"/>
      <c r="KT24" s="268"/>
      <c r="KU24" s="268"/>
      <c r="KV24" s="268"/>
      <c r="KW24" s="268"/>
      <c r="KX24" s="268"/>
      <c r="KY24" s="268"/>
      <c r="KZ24" s="268"/>
      <c r="LA24" s="268"/>
      <c r="LB24" s="268"/>
      <c r="LC24" s="268"/>
      <c r="LD24" s="268"/>
      <c r="LE24" s="268"/>
      <c r="LF24" s="268"/>
      <c r="LG24" s="268"/>
      <c r="LH24" s="268"/>
      <c r="LI24" s="268"/>
      <c r="LJ24" s="268"/>
      <c r="LK24" s="268"/>
      <c r="LL24" s="268"/>
      <c r="LM24" s="268"/>
      <c r="LN24" s="268"/>
      <c r="LO24" s="268"/>
      <c r="LP24" s="268"/>
      <c r="LQ24" s="268"/>
      <c r="LR24" s="268"/>
      <c r="LS24" s="268"/>
      <c r="LT24" s="268"/>
      <c r="LU24" s="268"/>
      <c r="LV24" s="268"/>
      <c r="LW24" s="268"/>
      <c r="LX24" s="268"/>
      <c r="LY24" s="268"/>
      <c r="LZ24" s="268"/>
      <c r="MA24" s="268"/>
      <c r="MB24" s="268"/>
      <c r="MC24" s="268"/>
      <c r="MD24" s="268"/>
      <c r="ME24" s="268"/>
      <c r="MF24" s="268"/>
      <c r="MG24" s="268"/>
      <c r="MH24" s="268"/>
      <c r="MI24" s="268"/>
      <c r="MJ24" s="268"/>
      <c r="MK24" s="268"/>
      <c r="ML24" s="268"/>
      <c r="MM24" s="268"/>
      <c r="MN24" s="268"/>
      <c r="MO24" s="268"/>
      <c r="MP24" s="268"/>
      <c r="MQ24" s="268"/>
      <c r="MR24" s="268"/>
      <c r="MS24" s="268"/>
      <c r="MT24" s="268"/>
      <c r="MU24" s="268"/>
      <c r="MV24" s="268"/>
      <c r="MW24" s="268"/>
      <c r="MX24" s="268"/>
      <c r="MY24" s="268"/>
      <c r="MZ24" s="268"/>
      <c r="NA24" s="268"/>
      <c r="NB24" s="268"/>
      <c r="NC24" s="268"/>
      <c r="ND24" s="268"/>
      <c r="NE24" s="268"/>
      <c r="NF24" s="268"/>
      <c r="NG24" s="268"/>
      <c r="NH24" s="268"/>
      <c r="NI24" s="268"/>
      <c r="NJ24" s="268"/>
      <c r="NK24" s="268"/>
      <c r="NL24" s="268"/>
      <c r="NM24" s="268"/>
      <c r="NN24" s="268"/>
      <c r="NO24" s="268"/>
      <c r="NP24" s="268"/>
      <c r="NQ24" s="268"/>
      <c r="NR24" s="268"/>
      <c r="NS24" s="268"/>
      <c r="NT24" s="268"/>
      <c r="NU24" s="268"/>
      <c r="NV24" s="268"/>
      <c r="NW24" s="268"/>
      <c r="NX24" s="268"/>
      <c r="NY24" s="268"/>
      <c r="NZ24" s="268"/>
      <c r="OA24" s="268"/>
      <c r="OB24" s="268"/>
      <c r="OC24" s="268"/>
      <c r="OD24" s="268"/>
      <c r="OE24" s="268"/>
      <c r="OF24" s="268"/>
      <c r="OG24" s="268"/>
      <c r="OH24" s="268"/>
      <c r="OI24" s="268"/>
      <c r="OJ24" s="268"/>
      <c r="OK24" s="268"/>
      <c r="OL24" s="268"/>
      <c r="OM24" s="268"/>
      <c r="ON24" s="268"/>
      <c r="OO24" s="268"/>
      <c r="OP24" s="268"/>
      <c r="OQ24" s="268"/>
      <c r="OR24" s="268"/>
      <c r="OS24" s="268"/>
      <c r="OT24" s="268"/>
      <c r="OU24" s="268"/>
      <c r="OV24" s="268"/>
      <c r="OW24" s="268"/>
      <c r="OX24" s="268"/>
      <c r="OY24" s="268"/>
      <c r="OZ24" s="268"/>
      <c r="PA24" s="268"/>
      <c r="PB24" s="268"/>
      <c r="PC24" s="268"/>
      <c r="PD24" s="268"/>
      <c r="PE24" s="268"/>
      <c r="PF24" s="268"/>
      <c r="PG24" s="268"/>
      <c r="PH24" s="268"/>
      <c r="PI24" s="268"/>
      <c r="PJ24" s="268"/>
      <c r="PK24" s="268"/>
      <c r="PL24" s="268"/>
      <c r="PM24" s="268"/>
      <c r="PN24" s="268"/>
      <c r="PO24" s="268"/>
      <c r="PP24" s="268"/>
      <c r="PQ24" s="268"/>
      <c r="PR24" s="268"/>
      <c r="PS24" s="268"/>
      <c r="PT24" s="268"/>
      <c r="PU24" s="268"/>
      <c r="PV24" s="268"/>
      <c r="PW24" s="268"/>
      <c r="PX24" s="268"/>
      <c r="PY24" s="268"/>
      <c r="PZ24" s="268"/>
      <c r="QA24" s="268"/>
      <c r="QB24" s="268"/>
      <c r="QC24" s="268"/>
      <c r="QD24" s="268"/>
      <c r="QE24" s="268"/>
      <c r="QF24" s="268"/>
      <c r="QG24" s="268"/>
      <c r="QH24" s="268"/>
      <c r="QI24" s="268"/>
      <c r="QJ24" s="268"/>
      <c r="QK24" s="268"/>
      <c r="QL24" s="268"/>
      <c r="QM24" s="268"/>
      <c r="QN24" s="268"/>
      <c r="QO24" s="268"/>
      <c r="QP24" s="268"/>
      <c r="QQ24" s="268"/>
      <c r="QR24" s="268"/>
      <c r="QS24" s="268"/>
      <c r="QT24" s="268"/>
      <c r="QU24" s="268"/>
      <c r="QV24" s="268"/>
      <c r="QW24" s="268"/>
      <c r="QX24" s="268"/>
      <c r="QY24" s="268"/>
      <c r="QZ24" s="268"/>
      <c r="RA24" s="268"/>
      <c r="RB24" s="268"/>
      <c r="RC24" s="268"/>
      <c r="RD24" s="268"/>
      <c r="RE24" s="268"/>
      <c r="RF24" s="268"/>
      <c r="RG24" s="268"/>
      <c r="RH24" s="268"/>
      <c r="RI24" s="268"/>
      <c r="RJ24" s="268"/>
      <c r="RK24" s="268"/>
      <c r="RL24" s="268"/>
      <c r="RM24" s="268"/>
      <c r="RN24" s="268"/>
      <c r="RO24" s="268"/>
      <c r="RP24" s="268"/>
      <c r="RQ24" s="268"/>
      <c r="RR24" s="268"/>
      <c r="RS24" s="268"/>
      <c r="RT24" s="268"/>
      <c r="RU24" s="268"/>
      <c r="RV24" s="268"/>
      <c r="RW24" s="268"/>
      <c r="RX24" s="268"/>
      <c r="RY24" s="268"/>
      <c r="RZ24" s="268"/>
      <c r="SA24" s="268"/>
      <c r="SB24" s="268"/>
      <c r="SC24" s="268"/>
      <c r="SD24" s="268"/>
      <c r="SE24" s="268"/>
      <c r="SF24" s="268"/>
      <c r="SG24" s="268"/>
      <c r="SH24" s="268"/>
      <c r="SI24" s="268"/>
      <c r="SJ24" s="268"/>
      <c r="SK24" s="268"/>
      <c r="SL24" s="268"/>
      <c r="SM24" s="268"/>
      <c r="SN24" s="268"/>
      <c r="SO24" s="268"/>
      <c r="SP24" s="268"/>
      <c r="SQ24" s="268"/>
      <c r="SR24" s="268"/>
      <c r="SS24" s="268"/>
      <c r="ST24" s="268"/>
      <c r="SU24" s="268"/>
      <c r="SV24" s="268"/>
      <c r="SW24" s="268"/>
      <c r="SX24" s="268"/>
      <c r="SY24" s="268"/>
      <c r="SZ24" s="268"/>
      <c r="TA24" s="268"/>
      <c r="TB24" s="268"/>
      <c r="TC24" s="268"/>
      <c r="TD24" s="268"/>
      <c r="TE24" s="268"/>
      <c r="TF24" s="268"/>
      <c r="TG24" s="268"/>
      <c r="TH24" s="268"/>
      <c r="TI24" s="268"/>
      <c r="TJ24" s="268"/>
      <c r="TK24" s="268"/>
      <c r="TL24" s="268"/>
      <c r="TM24" s="268"/>
      <c r="TN24" s="268"/>
      <c r="TO24" s="268"/>
      <c r="TP24" s="268"/>
      <c r="TQ24" s="268"/>
      <c r="TR24" s="268"/>
      <c r="TS24" s="268"/>
      <c r="TT24" s="268"/>
      <c r="TU24" s="268"/>
      <c r="TV24" s="268"/>
      <c r="TW24" s="268"/>
      <c r="TX24" s="268"/>
      <c r="TY24" s="268"/>
      <c r="TZ24" s="268"/>
      <c r="UA24" s="268"/>
      <c r="UB24" s="268"/>
      <c r="UC24" s="268"/>
      <c r="UD24" s="268"/>
      <c r="UE24" s="268"/>
      <c r="UF24" s="268"/>
      <c r="UG24" s="268"/>
      <c r="UH24" s="268"/>
      <c r="UI24" s="268"/>
      <c r="UJ24" s="268"/>
      <c r="UK24" s="268"/>
      <c r="UL24" s="268"/>
      <c r="UM24" s="268"/>
      <c r="UN24" s="268"/>
      <c r="UO24" s="268"/>
      <c r="UP24" s="268"/>
      <c r="UQ24" s="268"/>
      <c r="UR24" s="268"/>
      <c r="US24" s="268"/>
      <c r="UT24" s="268"/>
      <c r="UU24" s="268"/>
      <c r="UV24" s="268"/>
      <c r="UW24" s="268"/>
      <c r="UX24" s="268"/>
      <c r="UY24" s="268"/>
      <c r="UZ24" s="268"/>
      <c r="VA24" s="268"/>
      <c r="VB24" s="268"/>
      <c r="VC24" s="268"/>
      <c r="VD24" s="268"/>
      <c r="VE24" s="268"/>
      <c r="VF24" s="268"/>
      <c r="VG24" s="268"/>
      <c r="VH24" s="268"/>
      <c r="VI24" s="268"/>
      <c r="VJ24" s="268"/>
      <c r="VK24" s="268"/>
      <c r="VL24" s="268"/>
      <c r="VM24" s="268"/>
      <c r="VN24" s="268"/>
      <c r="VO24" s="268"/>
      <c r="VP24" s="268"/>
      <c r="VQ24" s="268"/>
      <c r="VR24" s="268"/>
      <c r="VS24" s="268"/>
      <c r="VT24" s="268"/>
      <c r="VU24" s="268"/>
      <c r="VV24" s="268"/>
      <c r="VW24" s="268"/>
      <c r="VX24" s="268"/>
      <c r="VY24" s="268"/>
      <c r="VZ24" s="268"/>
      <c r="WA24" s="268"/>
      <c r="WB24" s="268"/>
      <c r="WC24" s="268"/>
      <c r="WD24" s="268"/>
      <c r="WE24" s="268"/>
      <c r="WF24" s="268"/>
      <c r="WG24" s="268"/>
      <c r="WH24" s="268"/>
      <c r="WI24" s="268"/>
      <c r="WJ24" s="268"/>
      <c r="WK24" s="268"/>
      <c r="WL24" s="268"/>
      <c r="WM24" s="268"/>
      <c r="WN24" s="268"/>
      <c r="WO24" s="268"/>
      <c r="WP24" s="268"/>
      <c r="WQ24" s="268"/>
      <c r="WR24" s="268"/>
      <c r="WS24" s="268"/>
      <c r="WT24" s="268"/>
      <c r="WU24" s="268"/>
      <c r="WV24" s="268"/>
      <c r="WW24" s="268"/>
      <c r="WX24" s="268"/>
      <c r="WY24" s="268"/>
      <c r="WZ24" s="268"/>
      <c r="XA24" s="268"/>
      <c r="XB24" s="268"/>
      <c r="XC24" s="268"/>
      <c r="XD24" s="268"/>
      <c r="XE24" s="268"/>
      <c r="XF24" s="268"/>
      <c r="XG24" s="268"/>
      <c r="XH24" s="268"/>
      <c r="XI24" s="268"/>
      <c r="XJ24" s="268"/>
      <c r="XK24" s="268"/>
      <c r="XL24" s="268"/>
      <c r="XM24" s="268"/>
      <c r="XN24" s="268"/>
      <c r="XO24" s="268"/>
      <c r="XP24" s="268"/>
      <c r="XQ24" s="268"/>
      <c r="XR24" s="268"/>
      <c r="XS24" s="268"/>
      <c r="XT24" s="268"/>
      <c r="XU24" s="268"/>
      <c r="XV24" s="268"/>
      <c r="XW24" s="268"/>
      <c r="XX24" s="268"/>
      <c r="XY24" s="268"/>
      <c r="XZ24" s="268"/>
      <c r="YA24" s="268"/>
      <c r="YB24" s="268"/>
      <c r="YC24" s="268"/>
      <c r="YD24" s="268"/>
      <c r="YE24" s="268"/>
      <c r="YF24" s="268"/>
      <c r="YG24" s="268"/>
      <c r="YH24" s="268"/>
      <c r="YI24" s="268"/>
      <c r="YJ24" s="268"/>
      <c r="YK24" s="268"/>
      <c r="YL24" s="268"/>
      <c r="YM24" s="268"/>
      <c r="YN24" s="268"/>
      <c r="YO24" s="268"/>
      <c r="YP24" s="268"/>
      <c r="YQ24" s="268"/>
      <c r="YR24" s="268"/>
      <c r="YS24" s="268"/>
      <c r="YT24" s="268"/>
      <c r="YU24" s="268"/>
      <c r="YV24" s="268"/>
      <c r="YW24" s="268"/>
      <c r="YX24" s="268"/>
      <c r="YY24" s="268"/>
      <c r="YZ24" s="268"/>
      <c r="ZA24" s="268"/>
      <c r="ZB24" s="268"/>
      <c r="ZC24" s="268"/>
      <c r="ZD24" s="268"/>
      <c r="ZE24" s="268"/>
      <c r="ZF24" s="268"/>
      <c r="ZG24" s="268"/>
      <c r="ZH24" s="268"/>
      <c r="ZI24" s="268"/>
      <c r="ZJ24" s="268"/>
      <c r="ZK24" s="268"/>
      <c r="ZL24" s="268"/>
      <c r="ZM24" s="268"/>
      <c r="ZN24" s="268"/>
      <c r="ZO24" s="268"/>
      <c r="ZP24" s="268"/>
      <c r="ZQ24" s="268"/>
      <c r="ZR24" s="268"/>
      <c r="ZS24" s="268"/>
      <c r="ZT24" s="268"/>
      <c r="ZU24" s="268"/>
      <c r="ZV24" s="268"/>
      <c r="ZW24" s="268"/>
      <c r="ZX24" s="268"/>
      <c r="ZY24" s="268"/>
      <c r="ZZ24" s="268"/>
      <c r="AAA24" s="268"/>
      <c r="AAB24" s="268"/>
      <c r="AAC24" s="268"/>
      <c r="AAD24" s="268"/>
      <c r="AAE24" s="268"/>
      <c r="AAF24" s="268"/>
      <c r="AAG24" s="268"/>
      <c r="AAH24" s="268"/>
      <c r="AAI24" s="268"/>
      <c r="AAJ24" s="268"/>
      <c r="AAK24" s="268"/>
      <c r="AAL24" s="268"/>
      <c r="AAM24" s="268"/>
      <c r="AAN24" s="268"/>
      <c r="AAO24" s="268"/>
      <c r="AAP24" s="268"/>
      <c r="AAQ24" s="268"/>
      <c r="AAR24" s="268"/>
      <c r="AAS24" s="268"/>
      <c r="AAT24" s="268"/>
      <c r="AAU24" s="268"/>
      <c r="AAV24" s="268"/>
      <c r="AAW24" s="268"/>
      <c r="AAX24" s="268"/>
      <c r="AAY24" s="268"/>
      <c r="AAZ24" s="268"/>
      <c r="ABA24" s="268"/>
      <c r="ABB24" s="268"/>
      <c r="ABC24" s="268"/>
      <c r="ABD24" s="268"/>
      <c r="ABE24" s="268"/>
      <c r="ABF24" s="268"/>
      <c r="ABG24" s="268"/>
      <c r="ABH24" s="268"/>
      <c r="ABI24" s="268"/>
      <c r="ABJ24" s="268"/>
      <c r="ABK24" s="268"/>
      <c r="ABL24" s="268"/>
      <c r="ABM24" s="268"/>
      <c r="ABN24" s="268"/>
      <c r="ABO24" s="268"/>
      <c r="ABP24" s="268"/>
      <c r="ABQ24" s="268"/>
      <c r="ABR24" s="268"/>
      <c r="ABS24" s="268"/>
      <c r="ABT24" s="268"/>
      <c r="ABU24" s="268"/>
      <c r="ABV24" s="268"/>
      <c r="ABW24" s="268"/>
      <c r="ABX24" s="268"/>
      <c r="ABY24" s="268"/>
      <c r="ABZ24" s="268"/>
      <c r="ACA24" s="268"/>
      <c r="ACB24" s="268"/>
      <c r="ACC24" s="268"/>
      <c r="ACD24" s="268"/>
      <c r="ACE24" s="268"/>
      <c r="ACF24" s="268"/>
      <c r="ACG24" s="268"/>
      <c r="ACH24" s="268"/>
      <c r="ACI24" s="268"/>
      <c r="ACJ24" s="268"/>
      <c r="ACK24" s="268"/>
      <c r="ACL24" s="268"/>
      <c r="ACM24" s="268"/>
      <c r="ACN24" s="268"/>
      <c r="ACO24" s="268"/>
      <c r="ACP24" s="268"/>
      <c r="ACQ24" s="268"/>
      <c r="ACR24" s="268"/>
      <c r="ACS24" s="268"/>
      <c r="ACT24" s="268"/>
      <c r="ACU24" s="268"/>
      <c r="ACV24" s="268"/>
      <c r="ACW24" s="268"/>
      <c r="ACX24" s="268"/>
      <c r="ACY24" s="268"/>
      <c r="ACZ24" s="268"/>
      <c r="ADA24" s="268"/>
      <c r="ADB24" s="268"/>
      <c r="ADC24" s="268"/>
      <c r="ADD24" s="268"/>
      <c r="ADE24" s="268"/>
      <c r="ADF24" s="268"/>
      <c r="ADG24" s="268"/>
      <c r="ADH24" s="268"/>
      <c r="ADI24" s="268"/>
      <c r="ADJ24" s="268"/>
      <c r="ADK24" s="268"/>
      <c r="ADL24" s="268"/>
      <c r="ADM24" s="268"/>
      <c r="ADN24" s="268"/>
      <c r="ADO24" s="268"/>
      <c r="ADP24" s="268"/>
      <c r="ADQ24" s="268"/>
      <c r="ADR24" s="268"/>
      <c r="ADS24" s="268"/>
      <c r="ADT24" s="268"/>
      <c r="ADU24" s="268"/>
      <c r="ADV24" s="268"/>
      <c r="ADW24" s="268"/>
      <c r="ADX24" s="268"/>
      <c r="ADY24" s="268"/>
      <c r="ADZ24" s="268"/>
      <c r="AEA24" s="268"/>
      <c r="AEB24" s="268"/>
      <c r="AEC24" s="268"/>
      <c r="AED24" s="268"/>
      <c r="AEE24" s="268"/>
      <c r="AEF24" s="268"/>
      <c r="AEG24" s="268"/>
      <c r="AEH24" s="268"/>
      <c r="AEI24" s="268"/>
      <c r="AEJ24" s="268"/>
      <c r="AEK24" s="268"/>
      <c r="AEL24" s="268"/>
      <c r="AEM24" s="268"/>
      <c r="AEN24" s="268"/>
      <c r="AEO24" s="268"/>
      <c r="AEP24" s="268"/>
      <c r="AEQ24" s="268"/>
      <c r="AER24" s="268"/>
      <c r="AES24" s="268"/>
      <c r="AET24" s="268"/>
      <c r="AEU24" s="268"/>
      <c r="AEV24" s="268"/>
      <c r="AEW24" s="268"/>
      <c r="AEX24" s="268"/>
      <c r="AEY24" s="268"/>
      <c r="AEZ24" s="268"/>
      <c r="AFA24" s="268"/>
      <c r="AFB24" s="268"/>
      <c r="AFC24" s="268"/>
      <c r="AFD24" s="268"/>
      <c r="AFE24" s="268"/>
      <c r="AFF24" s="268"/>
      <c r="AFG24" s="268"/>
      <c r="AFH24" s="268"/>
      <c r="AFI24" s="268"/>
      <c r="AFJ24" s="268"/>
      <c r="AFK24" s="268"/>
      <c r="AFL24" s="268"/>
      <c r="AFM24" s="268"/>
      <c r="AFN24" s="268"/>
      <c r="AFO24" s="268"/>
      <c r="AFP24" s="268"/>
      <c r="AFQ24" s="268"/>
      <c r="AFR24" s="268"/>
      <c r="AFS24" s="268"/>
      <c r="AFT24" s="268"/>
      <c r="AFU24" s="268"/>
      <c r="AFV24" s="268"/>
      <c r="AFW24" s="268"/>
      <c r="AFX24" s="268"/>
      <c r="AFY24" s="268"/>
      <c r="AFZ24" s="268"/>
      <c r="AGA24" s="268"/>
      <c r="AGB24" s="268"/>
      <c r="AGC24" s="268"/>
      <c r="AGD24" s="268"/>
      <c r="AGE24" s="268"/>
      <c r="AGF24" s="268"/>
      <c r="AGG24" s="268"/>
      <c r="AGH24" s="268"/>
      <c r="AGI24" s="268"/>
      <c r="AGJ24" s="268"/>
      <c r="AGK24" s="268"/>
      <c r="AGL24" s="268"/>
      <c r="AGM24" s="268"/>
      <c r="AGN24" s="268"/>
      <c r="AGO24" s="268"/>
      <c r="AGP24" s="268"/>
      <c r="AGQ24" s="268"/>
      <c r="AGR24" s="268"/>
      <c r="AGS24" s="268"/>
      <c r="AGT24" s="268"/>
      <c r="AGU24" s="268"/>
      <c r="AGV24" s="268"/>
      <c r="AGW24" s="268"/>
      <c r="AGX24" s="268"/>
      <c r="AGY24" s="268"/>
      <c r="AGZ24" s="268"/>
      <c r="AHA24" s="268"/>
      <c r="AHB24" s="268"/>
      <c r="AHC24" s="268"/>
      <c r="AHD24" s="268"/>
      <c r="AHE24" s="268"/>
      <c r="AHF24" s="268"/>
      <c r="AHG24" s="268"/>
      <c r="AHH24" s="268"/>
      <c r="AHI24" s="268"/>
      <c r="AHJ24" s="268"/>
      <c r="AHK24" s="268"/>
      <c r="AHL24" s="268"/>
      <c r="AHM24" s="268"/>
      <c r="AHN24" s="268"/>
      <c r="AHO24" s="268"/>
      <c r="AHP24" s="268"/>
      <c r="AHQ24" s="268"/>
      <c r="AHR24" s="268"/>
      <c r="AHS24" s="268"/>
      <c r="AHT24" s="268"/>
      <c r="AHU24" s="268"/>
      <c r="AHV24" s="268"/>
      <c r="AHW24" s="268"/>
      <c r="AHX24" s="268"/>
      <c r="AHY24" s="268"/>
      <c r="AHZ24" s="268"/>
      <c r="AIA24" s="268"/>
      <c r="AIB24" s="268"/>
      <c r="AIC24" s="268"/>
      <c r="AID24" s="268"/>
      <c r="AIE24" s="268"/>
      <c r="AIF24" s="268"/>
      <c r="AIG24" s="268"/>
      <c r="AIH24" s="268"/>
      <c r="AII24" s="268"/>
      <c r="AIJ24" s="268"/>
      <c r="AIK24" s="268"/>
      <c r="AIL24" s="268"/>
      <c r="AIM24" s="268"/>
      <c r="AIN24" s="268"/>
      <c r="AIO24" s="268"/>
      <c r="AIP24" s="268"/>
      <c r="AIQ24" s="268"/>
      <c r="AIR24" s="268"/>
      <c r="AIS24" s="268"/>
      <c r="AIT24" s="268"/>
      <c r="AIU24" s="268"/>
      <c r="AIV24" s="268"/>
      <c r="AIW24" s="268"/>
      <c r="AIX24" s="268"/>
      <c r="AIY24" s="268"/>
      <c r="AIZ24" s="268"/>
      <c r="AJA24" s="268"/>
      <c r="AJB24" s="268"/>
      <c r="AJC24" s="268"/>
      <c r="AJD24" s="268"/>
      <c r="AJE24" s="268"/>
      <c r="AJF24" s="268"/>
      <c r="AJG24" s="268"/>
      <c r="AJH24" s="268"/>
      <c r="AJI24" s="268"/>
      <c r="AJJ24" s="268"/>
      <c r="AJK24" s="268"/>
      <c r="AJL24" s="268"/>
      <c r="AJM24" s="268"/>
      <c r="AJN24" s="268"/>
      <c r="AJO24" s="268"/>
      <c r="AJP24" s="268"/>
      <c r="AJQ24" s="268"/>
      <c r="AJR24" s="268"/>
      <c r="AJS24" s="268"/>
      <c r="AJT24" s="268"/>
      <c r="AJU24" s="268"/>
      <c r="AJV24" s="268"/>
      <c r="AJW24" s="268"/>
      <c r="AJX24" s="268"/>
      <c r="AJY24" s="268"/>
      <c r="AJZ24" s="268"/>
      <c r="AKA24" s="268"/>
      <c r="AKB24" s="268"/>
      <c r="AKC24" s="268"/>
      <c r="AKD24" s="268"/>
      <c r="AKE24" s="268"/>
      <c r="AKF24" s="268"/>
      <c r="AKG24" s="268"/>
      <c r="AKH24" s="268"/>
      <c r="AKI24" s="268"/>
      <c r="AKJ24" s="268"/>
      <c r="AKK24" s="268"/>
      <c r="AKL24" s="268"/>
      <c r="AKM24" s="268"/>
      <c r="AKN24" s="268"/>
      <c r="AKO24" s="268"/>
      <c r="AKP24" s="268"/>
      <c r="AKQ24" s="268"/>
      <c r="AKR24" s="268"/>
      <c r="AKS24" s="268"/>
      <c r="AKT24" s="268"/>
      <c r="AKU24" s="268"/>
      <c r="AKV24" s="268"/>
      <c r="AKW24" s="268"/>
      <c r="AKX24" s="268"/>
      <c r="AKY24" s="268"/>
      <c r="AKZ24" s="268"/>
      <c r="ALA24" s="268"/>
      <c r="ALB24" s="268"/>
      <c r="ALC24" s="268"/>
      <c r="ALD24" s="268"/>
      <c r="ALE24" s="268"/>
      <c r="ALF24" s="268"/>
      <c r="ALG24" s="268"/>
      <c r="ALH24" s="268"/>
      <c r="ALI24" s="268"/>
      <c r="ALJ24" s="268"/>
      <c r="ALK24" s="268"/>
      <c r="ALL24" s="268"/>
      <c r="ALM24" s="268"/>
      <c r="ALN24" s="268"/>
      <c r="ALO24" s="268"/>
      <c r="ALP24" s="268"/>
      <c r="ALQ24" s="268"/>
      <c r="ALR24" s="268"/>
      <c r="ALS24" s="268"/>
      <c r="ALT24" s="268"/>
      <c r="ALU24" s="268"/>
      <c r="ALV24" s="268"/>
      <c r="ALW24" s="268"/>
      <c r="ALX24" s="268"/>
      <c r="ALY24" s="268"/>
      <c r="ALZ24" s="268"/>
      <c r="AMA24" s="268"/>
      <c r="AMB24" s="268"/>
      <c r="AMC24" s="268"/>
      <c r="AMD24" s="268"/>
      <c r="AME24" s="268"/>
      <c r="AMF24" s="268"/>
      <c r="AMG24" s="268"/>
      <c r="AMH24" s="268"/>
      <c r="AMI24" s="268"/>
      <c r="AMJ24" s="268"/>
      <c r="AMK24" s="268"/>
      <c r="AML24" s="268"/>
      <c r="AMM24" s="268"/>
      <c r="AMN24" s="268"/>
      <c r="AMO24" s="268"/>
      <c r="AMP24" s="268"/>
      <c r="AMQ24" s="268"/>
      <c r="AMR24" s="268"/>
      <c r="AMS24" s="268"/>
      <c r="AMT24" s="268"/>
      <c r="AMU24" s="268"/>
      <c r="AMV24" s="268"/>
      <c r="AMW24" s="268"/>
      <c r="AMX24" s="268"/>
      <c r="AMY24" s="268"/>
      <c r="AMZ24" s="268"/>
      <c r="ANA24" s="268"/>
      <c r="ANB24" s="268"/>
      <c r="ANC24" s="268"/>
      <c r="AND24" s="268"/>
      <c r="ANE24" s="268"/>
      <c r="ANF24" s="268"/>
      <c r="ANG24" s="268"/>
      <c r="ANH24" s="268"/>
      <c r="ANI24" s="268"/>
      <c r="ANJ24" s="268"/>
      <c r="ANK24" s="268"/>
      <c r="ANL24" s="268"/>
      <c r="ANM24" s="268"/>
      <c r="ANN24" s="268"/>
      <c r="ANO24" s="268"/>
      <c r="ANP24" s="268"/>
      <c r="ANQ24" s="268"/>
      <c r="ANR24" s="268"/>
      <c r="ANS24" s="268"/>
      <c r="ANT24" s="268"/>
      <c r="ANU24" s="268"/>
      <c r="ANV24" s="268"/>
      <c r="ANW24" s="268"/>
      <c r="ANX24" s="268"/>
      <c r="ANY24" s="268"/>
      <c r="ANZ24" s="268"/>
      <c r="AOA24" s="268"/>
      <c r="AOB24" s="268"/>
      <c r="AOC24" s="268"/>
      <c r="AOD24" s="268"/>
      <c r="AOE24" s="268"/>
      <c r="AOF24" s="268"/>
      <c r="AOG24" s="268"/>
      <c r="AOH24" s="268"/>
      <c r="AOI24" s="268"/>
      <c r="AOJ24" s="268"/>
      <c r="AOK24" s="268"/>
      <c r="AOL24" s="268"/>
      <c r="AOM24" s="268"/>
      <c r="AON24" s="268"/>
      <c r="AOO24" s="268"/>
      <c r="AOP24" s="268"/>
      <c r="AOQ24" s="268"/>
      <c r="AOR24" s="268"/>
      <c r="AOS24" s="268"/>
      <c r="AOT24" s="268"/>
      <c r="AOU24" s="268"/>
      <c r="AOV24" s="268"/>
      <c r="AOW24" s="268"/>
      <c r="AOX24" s="268"/>
      <c r="AOY24" s="268"/>
      <c r="AOZ24" s="268"/>
      <c r="APA24" s="268"/>
      <c r="APB24" s="268"/>
      <c r="APC24" s="268"/>
      <c r="APD24" s="268"/>
      <c r="APE24" s="268"/>
      <c r="APF24" s="268"/>
      <c r="APG24" s="268"/>
      <c r="APH24" s="268"/>
      <c r="API24" s="268"/>
      <c r="APJ24" s="268"/>
      <c r="APK24" s="268"/>
      <c r="APL24" s="268"/>
      <c r="APM24" s="268"/>
      <c r="APN24" s="268"/>
      <c r="APO24" s="268"/>
      <c r="APP24" s="268"/>
      <c r="APQ24" s="268"/>
      <c r="APR24" s="268"/>
      <c r="APS24" s="268"/>
      <c r="APT24" s="268"/>
      <c r="APU24" s="268"/>
      <c r="APV24" s="268"/>
      <c r="APW24" s="268"/>
      <c r="APX24" s="268"/>
      <c r="APY24" s="268"/>
      <c r="APZ24" s="268"/>
      <c r="AQA24" s="268"/>
      <c r="AQB24" s="268"/>
      <c r="AQC24" s="268"/>
      <c r="AQD24" s="268"/>
      <c r="AQE24" s="268"/>
      <c r="AQF24" s="268"/>
      <c r="AQG24" s="268"/>
      <c r="AQH24" s="268"/>
      <c r="AQI24" s="268"/>
      <c r="AQJ24" s="268"/>
      <c r="AQK24" s="268"/>
      <c r="AQL24" s="268"/>
      <c r="AQM24" s="268"/>
      <c r="AQN24" s="268"/>
      <c r="AQO24" s="268"/>
      <c r="AQP24" s="268"/>
      <c r="AQQ24" s="268"/>
      <c r="AQR24" s="268"/>
      <c r="AQS24" s="268"/>
      <c r="AQT24" s="268"/>
      <c r="AQU24" s="268"/>
      <c r="AQV24" s="268"/>
      <c r="AQW24" s="268"/>
      <c r="AQX24" s="268"/>
      <c r="AQY24" s="268"/>
      <c r="AQZ24" s="268"/>
      <c r="ARA24" s="268"/>
      <c r="ARB24" s="268"/>
      <c r="ARC24" s="268"/>
      <c r="ARD24" s="268"/>
      <c r="ARE24" s="268"/>
      <c r="ARF24" s="268"/>
      <c r="ARG24" s="268"/>
      <c r="ARH24" s="268"/>
      <c r="ARI24" s="268"/>
      <c r="ARJ24" s="268"/>
      <c r="ARK24" s="268"/>
      <c r="ARL24" s="268"/>
      <c r="ARM24" s="268"/>
      <c r="ARN24" s="268"/>
      <c r="ARO24" s="268"/>
      <c r="ARP24" s="268"/>
      <c r="ARQ24" s="268"/>
      <c r="ARR24" s="268"/>
      <c r="ARS24" s="268"/>
      <c r="ART24" s="268"/>
      <c r="ARU24" s="268"/>
      <c r="ARV24" s="268"/>
      <c r="ARW24" s="268"/>
      <c r="ARX24" s="268"/>
      <c r="ARY24" s="268"/>
      <c r="ARZ24" s="268"/>
      <c r="ASA24" s="268"/>
      <c r="ASB24" s="268"/>
      <c r="ASC24" s="268"/>
      <c r="ASD24" s="268"/>
      <c r="ASE24" s="268"/>
      <c r="ASF24" s="268"/>
      <c r="ASG24" s="268"/>
      <c r="ASH24" s="268"/>
      <c r="ASI24" s="268"/>
      <c r="ASJ24" s="268"/>
      <c r="ASK24" s="268"/>
      <c r="ASL24" s="268"/>
      <c r="ASM24" s="268"/>
      <c r="ASN24" s="268"/>
      <c r="ASO24" s="268"/>
      <c r="ASP24" s="268"/>
      <c r="ASQ24" s="268"/>
      <c r="ASR24" s="268"/>
      <c r="ASS24" s="268"/>
      <c r="AST24" s="268"/>
      <c r="ASU24" s="268"/>
      <c r="ASV24" s="268"/>
      <c r="ASW24" s="268"/>
      <c r="ASX24" s="268"/>
      <c r="ASY24" s="268"/>
      <c r="ASZ24" s="268"/>
      <c r="ATA24" s="268"/>
      <c r="ATB24" s="268"/>
      <c r="ATC24" s="268"/>
      <c r="ATD24" s="268"/>
      <c r="ATE24" s="268"/>
      <c r="ATF24" s="268"/>
      <c r="ATG24" s="268"/>
      <c r="ATH24" s="268"/>
      <c r="ATI24" s="268"/>
      <c r="ATJ24" s="268"/>
      <c r="ATK24" s="268"/>
      <c r="ATL24" s="268"/>
      <c r="ATM24" s="268"/>
      <c r="ATN24" s="268"/>
      <c r="ATO24" s="268"/>
      <c r="ATP24" s="268"/>
      <c r="ATQ24" s="268"/>
      <c r="ATR24" s="268"/>
      <c r="ATS24" s="268"/>
      <c r="ATT24" s="268"/>
      <c r="ATU24" s="268"/>
      <c r="ATV24" s="268"/>
      <c r="ATW24" s="268"/>
      <c r="ATX24" s="268"/>
      <c r="ATY24" s="268"/>
      <c r="ATZ24" s="268"/>
      <c r="AUA24" s="268"/>
      <c r="AUB24" s="268"/>
      <c r="AUC24" s="268"/>
      <c r="AUD24" s="268"/>
      <c r="AUE24" s="268"/>
      <c r="AUF24" s="268"/>
      <c r="AUG24" s="268"/>
      <c r="AUH24" s="268"/>
      <c r="AUI24" s="268"/>
      <c r="AUJ24" s="268"/>
      <c r="AUK24" s="268"/>
      <c r="AUL24" s="268"/>
      <c r="AUM24" s="268"/>
      <c r="AUN24" s="268"/>
      <c r="AUO24" s="268"/>
      <c r="AUP24" s="268"/>
      <c r="AUQ24" s="268"/>
      <c r="AUR24" s="268"/>
      <c r="AUS24" s="268"/>
      <c r="AUT24" s="268"/>
      <c r="AUU24" s="268"/>
      <c r="AUV24" s="268"/>
      <c r="AUW24" s="268"/>
      <c r="AUX24" s="268"/>
      <c r="AUY24" s="268"/>
      <c r="AUZ24" s="268"/>
      <c r="AVA24" s="268"/>
      <c r="AVB24" s="268"/>
      <c r="AVC24" s="268"/>
      <c r="AVD24" s="268"/>
      <c r="AVE24" s="268"/>
      <c r="AVF24" s="268"/>
      <c r="AVG24" s="268"/>
      <c r="AVH24" s="268"/>
      <c r="AVI24" s="268"/>
      <c r="AVJ24" s="268"/>
      <c r="AVK24" s="268"/>
      <c r="AVL24" s="268"/>
      <c r="AVM24" s="268"/>
      <c r="AVN24" s="268"/>
      <c r="AVO24" s="268"/>
      <c r="AVP24" s="268"/>
      <c r="AVQ24" s="268"/>
      <c r="AVR24" s="268"/>
      <c r="AVS24" s="268"/>
      <c r="AVT24" s="268"/>
      <c r="AVU24" s="268"/>
      <c r="AVV24" s="268"/>
      <c r="AVW24" s="268"/>
      <c r="AVX24" s="268"/>
      <c r="AVY24" s="268"/>
      <c r="AVZ24" s="268"/>
      <c r="AWA24" s="268"/>
      <c r="AWB24" s="268"/>
      <c r="AWC24" s="268"/>
      <c r="AWD24" s="268"/>
      <c r="AWE24" s="268"/>
      <c r="AWF24" s="268"/>
      <c r="AWG24" s="268"/>
      <c r="AWH24" s="268"/>
      <c r="AWI24" s="268"/>
      <c r="AWJ24" s="268"/>
      <c r="AWK24" s="268"/>
      <c r="AWL24" s="268"/>
      <c r="AWM24" s="268"/>
      <c r="AWN24" s="268"/>
      <c r="AWO24" s="268"/>
      <c r="AWP24" s="268"/>
      <c r="AWQ24" s="268"/>
      <c r="AWR24" s="268"/>
      <c r="AWS24" s="268"/>
      <c r="AWT24" s="268"/>
      <c r="AWU24" s="268"/>
      <c r="AWV24" s="268"/>
      <c r="AWW24" s="268"/>
      <c r="AWX24" s="268"/>
      <c r="AWY24" s="268"/>
      <c r="AWZ24" s="268"/>
      <c r="AXA24" s="268"/>
      <c r="AXB24" s="268"/>
      <c r="AXC24" s="268"/>
      <c r="AXD24" s="268"/>
      <c r="AXE24" s="268"/>
      <c r="AXF24" s="268"/>
      <c r="AXG24" s="268"/>
      <c r="AXH24" s="268"/>
      <c r="AXI24" s="268"/>
      <c r="AXJ24" s="268"/>
      <c r="AXK24" s="268"/>
      <c r="AXL24" s="268"/>
      <c r="AXM24" s="268"/>
      <c r="AXN24" s="268"/>
      <c r="AXO24" s="268"/>
      <c r="AXP24" s="268"/>
      <c r="AXQ24" s="268"/>
      <c r="AXR24" s="268"/>
      <c r="AXS24" s="268"/>
      <c r="AXT24" s="268"/>
      <c r="AXU24" s="268"/>
      <c r="AXV24" s="268"/>
      <c r="AXW24" s="268"/>
      <c r="AXX24" s="268"/>
      <c r="AXY24" s="268"/>
      <c r="AXZ24" s="268"/>
      <c r="AYA24" s="268"/>
      <c r="AYB24" s="268"/>
      <c r="AYC24" s="268"/>
      <c r="AYD24" s="268"/>
      <c r="AYE24" s="268"/>
      <c r="AYF24" s="268"/>
      <c r="AYG24" s="268"/>
      <c r="AYH24" s="268"/>
      <c r="AYI24" s="268"/>
      <c r="AYJ24" s="268"/>
      <c r="AYK24" s="268"/>
      <c r="AYL24" s="268"/>
      <c r="AYM24" s="268"/>
      <c r="AYN24" s="268"/>
      <c r="AYO24" s="268"/>
      <c r="AYP24" s="268"/>
      <c r="AYQ24" s="268"/>
      <c r="AYR24" s="268"/>
      <c r="AYS24" s="268"/>
      <c r="AYT24" s="268"/>
      <c r="AYU24" s="268"/>
      <c r="AYV24" s="268"/>
      <c r="AYW24" s="268"/>
      <c r="AYX24" s="268"/>
      <c r="AYY24" s="268"/>
      <c r="AYZ24" s="268"/>
      <c r="AZA24" s="268"/>
      <c r="AZB24" s="268"/>
      <c r="AZC24" s="268"/>
      <c r="AZD24" s="268"/>
      <c r="AZE24" s="268"/>
      <c r="AZF24" s="268"/>
      <c r="AZG24" s="268"/>
      <c r="AZH24" s="268"/>
      <c r="AZI24" s="268"/>
      <c r="AZJ24" s="268"/>
      <c r="AZK24" s="268"/>
      <c r="AZL24" s="268"/>
      <c r="AZM24" s="268"/>
      <c r="AZN24" s="268"/>
      <c r="AZO24" s="268"/>
      <c r="AZP24" s="268"/>
      <c r="AZQ24" s="268"/>
      <c r="AZR24" s="268"/>
      <c r="AZS24" s="268"/>
      <c r="AZT24" s="268"/>
      <c r="AZU24" s="268"/>
      <c r="AZV24" s="268"/>
      <c r="AZW24" s="268"/>
      <c r="AZX24" s="268"/>
      <c r="AZY24" s="268"/>
      <c r="AZZ24" s="268"/>
      <c r="BAA24" s="268"/>
      <c r="BAB24" s="268"/>
      <c r="BAC24" s="268"/>
      <c r="BAD24" s="268"/>
      <c r="BAE24" s="268"/>
      <c r="BAF24" s="268"/>
      <c r="BAG24" s="268"/>
      <c r="BAH24" s="268"/>
      <c r="BAI24" s="268"/>
      <c r="BAJ24" s="268"/>
      <c r="BAK24" s="268"/>
      <c r="BAL24" s="268"/>
      <c r="BAM24" s="268"/>
      <c r="BAN24" s="268"/>
      <c r="BAO24" s="268"/>
      <c r="BAP24" s="268"/>
      <c r="BAQ24" s="268"/>
      <c r="BAR24" s="268"/>
      <c r="BAS24" s="268"/>
      <c r="BAT24" s="268"/>
      <c r="BAU24" s="268"/>
      <c r="BAV24" s="268"/>
      <c r="BAW24" s="268"/>
      <c r="BAX24" s="268"/>
      <c r="BAY24" s="268"/>
      <c r="BAZ24" s="268"/>
      <c r="BBA24" s="268"/>
      <c r="BBB24" s="268"/>
      <c r="BBC24" s="268"/>
      <c r="BBD24" s="268"/>
      <c r="BBE24" s="268"/>
      <c r="BBF24" s="268"/>
      <c r="BBG24" s="268"/>
      <c r="BBH24" s="268"/>
      <c r="BBI24" s="268"/>
      <c r="BBJ24" s="268"/>
      <c r="BBK24" s="268"/>
      <c r="BBL24" s="268"/>
      <c r="BBM24" s="268"/>
      <c r="BBN24" s="268"/>
      <c r="BBO24" s="268"/>
      <c r="BBP24" s="268"/>
      <c r="BBQ24" s="268"/>
      <c r="BBR24" s="268"/>
      <c r="BBS24" s="268"/>
      <c r="BBT24" s="268"/>
      <c r="BBU24" s="268"/>
      <c r="BBV24" s="268"/>
      <c r="BBW24" s="268"/>
      <c r="BBX24" s="268"/>
      <c r="BBY24" s="268"/>
      <c r="BBZ24" s="268"/>
      <c r="BCA24" s="268"/>
      <c r="BCB24" s="268"/>
      <c r="BCC24" s="268"/>
      <c r="BCD24" s="268"/>
      <c r="BCE24" s="268"/>
      <c r="BCF24" s="268"/>
      <c r="BCG24" s="268"/>
      <c r="BCH24" s="268"/>
      <c r="BCI24" s="268"/>
      <c r="BCJ24" s="268"/>
      <c r="BCK24" s="268"/>
      <c r="BCL24" s="268"/>
      <c r="BCM24" s="268"/>
      <c r="BCN24" s="268"/>
      <c r="BCO24" s="268"/>
      <c r="BCP24" s="268"/>
      <c r="BCQ24" s="268"/>
      <c r="BCR24" s="268"/>
      <c r="BCS24" s="268"/>
      <c r="BCT24" s="268"/>
      <c r="BCU24" s="268"/>
      <c r="BCV24" s="268"/>
      <c r="BCW24" s="268"/>
      <c r="BCX24" s="268"/>
      <c r="BCY24" s="268"/>
      <c r="BCZ24" s="268"/>
      <c r="BDA24" s="268"/>
      <c r="BDB24" s="268"/>
      <c r="BDC24" s="268"/>
      <c r="BDD24" s="268"/>
      <c r="BDE24" s="268"/>
      <c r="BDF24" s="268"/>
      <c r="BDG24" s="268"/>
      <c r="BDH24" s="268"/>
      <c r="BDI24" s="268"/>
      <c r="BDJ24" s="268"/>
      <c r="BDK24" s="268"/>
      <c r="BDL24" s="268"/>
      <c r="BDM24" s="268"/>
      <c r="BDN24" s="268"/>
      <c r="BDO24" s="268"/>
      <c r="BDP24" s="268"/>
      <c r="BDQ24" s="268"/>
      <c r="BDR24" s="268"/>
      <c r="BDS24" s="268"/>
      <c r="BDT24" s="268"/>
      <c r="BDU24" s="268"/>
      <c r="BDV24" s="268"/>
      <c r="BDW24" s="268"/>
      <c r="BDX24" s="268"/>
      <c r="BDY24" s="268"/>
      <c r="BDZ24" s="268"/>
      <c r="BEA24" s="268"/>
      <c r="BEB24" s="268"/>
      <c r="BEC24" s="268"/>
      <c r="BED24" s="268"/>
      <c r="BEE24" s="268"/>
      <c r="BEF24" s="268"/>
      <c r="BEG24" s="268"/>
      <c r="BEH24" s="268"/>
      <c r="BEI24" s="268"/>
      <c r="BEJ24" s="268"/>
      <c r="BEK24" s="268"/>
      <c r="BEL24" s="268"/>
      <c r="BEM24" s="268"/>
      <c r="BEN24" s="268"/>
      <c r="BEO24" s="268"/>
      <c r="BEP24" s="268"/>
      <c r="BEQ24" s="268"/>
      <c r="BER24" s="268"/>
      <c r="BES24" s="268"/>
      <c r="BET24" s="268"/>
      <c r="BEU24" s="268"/>
      <c r="BEV24" s="268"/>
      <c r="BEW24" s="268"/>
      <c r="BEX24" s="268"/>
      <c r="BEY24" s="268"/>
      <c r="BEZ24" s="268"/>
      <c r="BFA24" s="268"/>
      <c r="BFB24" s="268"/>
      <c r="BFC24" s="268"/>
      <c r="BFD24" s="268"/>
      <c r="BFE24" s="268"/>
      <c r="BFF24" s="268"/>
      <c r="BFG24" s="268"/>
      <c r="BFH24" s="268"/>
      <c r="BFI24" s="268"/>
      <c r="BFJ24" s="268"/>
      <c r="BFK24" s="268"/>
      <c r="BFL24" s="268"/>
      <c r="BFM24" s="268"/>
      <c r="BFN24" s="268"/>
      <c r="BFO24" s="268"/>
      <c r="BFP24" s="268"/>
      <c r="BFQ24" s="268"/>
      <c r="BFR24" s="268"/>
      <c r="BFS24" s="268"/>
      <c r="BFT24" s="268"/>
      <c r="BFU24" s="268"/>
      <c r="BFV24" s="268"/>
      <c r="BFW24" s="268"/>
      <c r="BFX24" s="268"/>
      <c r="BFY24" s="268"/>
      <c r="BFZ24" s="268"/>
      <c r="BGA24" s="268"/>
      <c r="BGB24" s="268"/>
      <c r="BGC24" s="268"/>
      <c r="BGD24" s="268"/>
      <c r="BGE24" s="268"/>
      <c r="BGF24" s="268"/>
      <c r="BGG24" s="268"/>
      <c r="BGH24" s="268"/>
      <c r="BGI24" s="268"/>
      <c r="BGJ24" s="268"/>
      <c r="BGK24" s="268"/>
      <c r="BGL24" s="268"/>
      <c r="BGM24" s="268"/>
      <c r="BGN24" s="268"/>
      <c r="BGO24" s="268"/>
      <c r="BGP24" s="268"/>
      <c r="BGQ24" s="268"/>
    </row>
    <row r="25" spans="1:1551" x14ac:dyDescent="0.35">
      <c r="A25" s="697"/>
      <c r="B25" s="274">
        <v>2022</v>
      </c>
      <c r="C25" s="300">
        <v>11545</v>
      </c>
      <c r="D25" s="301">
        <v>20.5</v>
      </c>
      <c r="E25" s="737">
        <v>79.5</v>
      </c>
      <c r="F25" s="737"/>
      <c r="G25" s="301">
        <v>0</v>
      </c>
      <c r="H25" s="301">
        <v>0</v>
      </c>
      <c r="I25" s="303">
        <v>143854</v>
      </c>
      <c r="J25" s="737">
        <v>100</v>
      </c>
      <c r="K25" s="737"/>
      <c r="L25" s="301">
        <v>0</v>
      </c>
      <c r="M25" s="301">
        <v>0</v>
      </c>
      <c r="N25" s="308" t="s">
        <v>306</v>
      </c>
      <c r="O25" s="275" t="s">
        <v>306</v>
      </c>
      <c r="P25" s="307" t="s">
        <v>306</v>
      </c>
      <c r="Q25" s="307" t="s">
        <v>306</v>
      </c>
      <c r="R25" s="306" t="s">
        <v>306</v>
      </c>
      <c r="S25" s="307" t="s">
        <v>306</v>
      </c>
      <c r="T25" s="307" t="s">
        <v>306</v>
      </c>
      <c r="U25" s="307" t="s">
        <v>306</v>
      </c>
      <c r="V25" s="303">
        <v>10290</v>
      </c>
      <c r="W25" s="301">
        <v>68</v>
      </c>
      <c r="X25" s="302">
        <v>1.38</v>
      </c>
      <c r="Y25" s="280"/>
      <c r="Z25" s="281"/>
      <c r="AA25" s="281"/>
      <c r="AB25" s="281"/>
      <c r="AC25" s="282"/>
      <c r="AD25" s="280"/>
      <c r="AE25" s="280"/>
      <c r="AF25" s="280"/>
      <c r="AG25" s="280"/>
      <c r="AH25" s="280"/>
      <c r="AI25" s="280"/>
      <c r="AJ25" s="280"/>
      <c r="AK25" s="280"/>
      <c r="AL25" s="280"/>
      <c r="AM25" s="280"/>
      <c r="AN25" s="283"/>
      <c r="AO25" s="280"/>
      <c r="AP25" s="280"/>
    </row>
    <row r="26" spans="1:1551" s="299" customFormat="1" ht="15" customHeight="1" x14ac:dyDescent="0.35">
      <c r="A26" s="697"/>
      <c r="B26" s="274">
        <v>2021</v>
      </c>
      <c r="C26" s="300">
        <v>11745</v>
      </c>
      <c r="D26" s="302">
        <v>40.700000000000003</v>
      </c>
      <c r="E26" s="737">
        <v>59.4</v>
      </c>
      <c r="F26" s="737"/>
      <c r="G26" s="301">
        <v>0</v>
      </c>
      <c r="H26" s="301">
        <v>0</v>
      </c>
      <c r="I26" s="303">
        <v>222508</v>
      </c>
      <c r="J26" s="737">
        <v>100</v>
      </c>
      <c r="K26" s="737"/>
      <c r="L26" s="301">
        <v>0</v>
      </c>
      <c r="M26" s="301">
        <v>0</v>
      </c>
      <c r="N26" s="308" t="s">
        <v>306</v>
      </c>
      <c r="O26" s="275" t="s">
        <v>306</v>
      </c>
      <c r="P26" s="307" t="s">
        <v>306</v>
      </c>
      <c r="Q26" s="307" t="s">
        <v>306</v>
      </c>
      <c r="R26" s="306" t="s">
        <v>306</v>
      </c>
      <c r="S26" s="307" t="s">
        <v>306</v>
      </c>
      <c r="T26" s="307" t="s">
        <v>306</v>
      </c>
      <c r="U26" s="307" t="s">
        <v>306</v>
      </c>
      <c r="V26" s="303">
        <v>7592</v>
      </c>
      <c r="W26" s="301">
        <v>34</v>
      </c>
      <c r="X26" s="302">
        <v>1.1000000000000001</v>
      </c>
      <c r="Y26" s="268"/>
      <c r="Z26" s="268"/>
      <c r="AA26" s="268"/>
      <c r="AB26" s="268"/>
      <c r="AC26" s="268"/>
      <c r="AD26" s="268"/>
      <c r="AE26" s="268"/>
      <c r="AF26" s="268"/>
      <c r="AG26" s="268"/>
      <c r="AH26" s="268"/>
      <c r="AI26" s="268"/>
      <c r="AJ26" s="268"/>
      <c r="AK26" s="268"/>
      <c r="AL26" s="268"/>
      <c r="AM26" s="268"/>
      <c r="AN26" s="268"/>
      <c r="AO26" s="268"/>
      <c r="AP26" s="268"/>
      <c r="AQ26" s="268"/>
      <c r="AR26" s="268"/>
      <c r="AS26" s="268"/>
      <c r="AT26" s="268"/>
      <c r="AU26" s="268"/>
      <c r="AV26" s="268"/>
      <c r="AW26" s="268"/>
      <c r="AX26" s="268"/>
      <c r="AY26" s="268"/>
      <c r="AZ26" s="268"/>
      <c r="BA26" s="268"/>
      <c r="BB26" s="268"/>
      <c r="BC26" s="268"/>
      <c r="BD26" s="268"/>
      <c r="BE26" s="268"/>
      <c r="BF26" s="268"/>
      <c r="BG26" s="268"/>
      <c r="BH26" s="268"/>
      <c r="BI26" s="268"/>
      <c r="BJ26" s="268"/>
      <c r="BK26" s="268"/>
      <c r="BL26" s="268"/>
      <c r="BM26" s="268"/>
      <c r="BN26" s="268"/>
      <c r="BO26" s="268"/>
      <c r="BP26" s="268"/>
      <c r="BQ26" s="268"/>
      <c r="BR26" s="268"/>
      <c r="BS26" s="268"/>
      <c r="BT26" s="268"/>
      <c r="BU26" s="268"/>
      <c r="BV26" s="268"/>
      <c r="BW26" s="268"/>
      <c r="BX26" s="268"/>
      <c r="BY26" s="268"/>
      <c r="BZ26" s="268"/>
      <c r="CA26" s="268"/>
      <c r="CB26" s="268"/>
      <c r="CC26" s="268"/>
      <c r="CD26" s="268"/>
      <c r="CE26" s="268"/>
      <c r="CF26" s="268"/>
      <c r="CG26" s="268"/>
      <c r="CH26" s="268"/>
      <c r="CI26" s="268"/>
      <c r="CJ26" s="268"/>
      <c r="CK26" s="268"/>
      <c r="CL26" s="268"/>
      <c r="CM26" s="268"/>
      <c r="CN26" s="268"/>
      <c r="CO26" s="268"/>
      <c r="CP26" s="268"/>
      <c r="CQ26" s="268"/>
      <c r="CR26" s="268"/>
      <c r="CS26" s="268"/>
      <c r="CT26" s="268"/>
      <c r="CU26" s="268"/>
      <c r="CV26" s="268"/>
      <c r="CW26" s="268"/>
      <c r="CX26" s="268"/>
      <c r="CY26" s="268"/>
      <c r="CZ26" s="268"/>
      <c r="DA26" s="268"/>
      <c r="DB26" s="268"/>
      <c r="DC26" s="268"/>
      <c r="DD26" s="268"/>
      <c r="DE26" s="268"/>
      <c r="DF26" s="268"/>
      <c r="DG26" s="268"/>
      <c r="DH26" s="268"/>
      <c r="DI26" s="268"/>
      <c r="DJ26" s="268"/>
      <c r="DK26" s="268"/>
      <c r="DL26" s="268"/>
      <c r="DM26" s="268"/>
      <c r="DN26" s="268"/>
      <c r="DO26" s="268"/>
      <c r="DP26" s="268"/>
      <c r="DQ26" s="268"/>
      <c r="DR26" s="268"/>
      <c r="DS26" s="268"/>
      <c r="DT26" s="268"/>
      <c r="DU26" s="268"/>
      <c r="DV26" s="268"/>
      <c r="DW26" s="268"/>
      <c r="DX26" s="268"/>
      <c r="DY26" s="268"/>
      <c r="DZ26" s="268"/>
      <c r="EA26" s="268"/>
      <c r="EB26" s="268"/>
      <c r="EC26" s="268"/>
      <c r="ED26" s="268"/>
      <c r="EE26" s="268"/>
      <c r="EF26" s="268"/>
      <c r="EG26" s="268"/>
      <c r="EH26" s="268"/>
      <c r="EI26" s="268"/>
      <c r="EJ26" s="268"/>
      <c r="EK26" s="268"/>
      <c r="EL26" s="268"/>
      <c r="EM26" s="268"/>
      <c r="EN26" s="268"/>
      <c r="EO26" s="268"/>
      <c r="EP26" s="268"/>
      <c r="EQ26" s="268"/>
      <c r="ER26" s="268"/>
      <c r="ES26" s="268"/>
      <c r="ET26" s="268"/>
      <c r="EU26" s="268"/>
      <c r="EV26" s="268"/>
      <c r="EW26" s="268"/>
      <c r="EX26" s="268"/>
      <c r="EY26" s="268"/>
      <c r="EZ26" s="268"/>
      <c r="FA26" s="268"/>
      <c r="FB26" s="268"/>
      <c r="FC26" s="268"/>
      <c r="FD26" s="268"/>
      <c r="FE26" s="268"/>
      <c r="FF26" s="268"/>
      <c r="FG26" s="268"/>
      <c r="FH26" s="268"/>
      <c r="FI26" s="268"/>
      <c r="FJ26" s="268"/>
      <c r="FK26" s="268"/>
      <c r="FL26" s="268"/>
      <c r="FM26" s="268"/>
      <c r="FN26" s="268"/>
      <c r="FO26" s="268"/>
      <c r="FP26" s="268"/>
      <c r="FQ26" s="268"/>
      <c r="FR26" s="268"/>
      <c r="FS26" s="268"/>
      <c r="FT26" s="268"/>
      <c r="FU26" s="268"/>
      <c r="FV26" s="268"/>
      <c r="FW26" s="268"/>
      <c r="FX26" s="268"/>
      <c r="FY26" s="268"/>
      <c r="FZ26" s="268"/>
      <c r="GA26" s="268"/>
      <c r="GB26" s="268"/>
      <c r="GC26" s="268"/>
      <c r="GD26" s="268"/>
      <c r="GE26" s="268"/>
      <c r="GF26" s="268"/>
      <c r="GG26" s="268"/>
      <c r="GH26" s="268"/>
      <c r="GI26" s="268"/>
      <c r="GJ26" s="268"/>
      <c r="GK26" s="268"/>
      <c r="GL26" s="268"/>
      <c r="GM26" s="268"/>
      <c r="GN26" s="268"/>
      <c r="GO26" s="268"/>
      <c r="GP26" s="268"/>
      <c r="GQ26" s="268"/>
      <c r="GR26" s="268"/>
      <c r="GS26" s="268"/>
      <c r="GT26" s="268"/>
      <c r="GU26" s="268"/>
      <c r="GV26" s="268"/>
      <c r="GW26" s="268"/>
      <c r="GX26" s="268"/>
      <c r="GY26" s="268"/>
      <c r="GZ26" s="268"/>
      <c r="HA26" s="268"/>
      <c r="HB26" s="268"/>
      <c r="HC26" s="268"/>
      <c r="HD26" s="268"/>
      <c r="HE26" s="268"/>
      <c r="HF26" s="268"/>
      <c r="HG26" s="268"/>
      <c r="HH26" s="268"/>
      <c r="HI26" s="268"/>
      <c r="HJ26" s="268"/>
      <c r="HK26" s="268"/>
      <c r="HL26" s="268"/>
      <c r="HM26" s="268"/>
      <c r="HN26" s="268"/>
      <c r="HO26" s="268"/>
      <c r="HP26" s="268"/>
      <c r="HQ26" s="268"/>
      <c r="HR26" s="268"/>
      <c r="HS26" s="268"/>
      <c r="HT26" s="268"/>
      <c r="HU26" s="268"/>
      <c r="HV26" s="268"/>
      <c r="HW26" s="268"/>
      <c r="HX26" s="268"/>
      <c r="HY26" s="268"/>
      <c r="HZ26" s="268"/>
      <c r="IA26" s="268"/>
      <c r="IB26" s="268"/>
      <c r="IC26" s="268"/>
      <c r="ID26" s="268"/>
      <c r="IE26" s="268"/>
      <c r="IF26" s="268"/>
      <c r="IG26" s="268"/>
      <c r="IH26" s="268"/>
      <c r="II26" s="268"/>
      <c r="IJ26" s="268"/>
      <c r="IK26" s="268"/>
      <c r="IL26" s="268"/>
      <c r="IM26" s="268"/>
      <c r="IN26" s="268"/>
      <c r="IO26" s="268"/>
      <c r="IP26" s="268"/>
      <c r="IQ26" s="268"/>
      <c r="IR26" s="268"/>
      <c r="IS26" s="268"/>
      <c r="IT26" s="268"/>
      <c r="IU26" s="268"/>
      <c r="IV26" s="268"/>
      <c r="IW26" s="268"/>
      <c r="IX26" s="268"/>
      <c r="IY26" s="268"/>
      <c r="IZ26" s="268"/>
      <c r="JA26" s="268"/>
      <c r="JB26" s="268"/>
      <c r="JC26" s="268"/>
      <c r="JD26" s="268"/>
      <c r="JE26" s="268"/>
      <c r="JF26" s="268"/>
      <c r="JG26" s="268"/>
      <c r="JH26" s="268"/>
      <c r="JI26" s="268"/>
      <c r="JJ26" s="268"/>
      <c r="JK26" s="268"/>
      <c r="JL26" s="268"/>
      <c r="JM26" s="268"/>
      <c r="JN26" s="268"/>
      <c r="JO26" s="268"/>
      <c r="JP26" s="268"/>
      <c r="JQ26" s="268"/>
      <c r="JR26" s="268"/>
      <c r="JS26" s="268"/>
      <c r="JT26" s="268"/>
      <c r="JU26" s="268"/>
      <c r="JV26" s="268"/>
      <c r="JW26" s="268"/>
      <c r="JX26" s="268"/>
      <c r="JY26" s="268"/>
      <c r="JZ26" s="268"/>
      <c r="KA26" s="268"/>
      <c r="KB26" s="268"/>
      <c r="KC26" s="268"/>
      <c r="KD26" s="268"/>
      <c r="KE26" s="268"/>
      <c r="KF26" s="268"/>
      <c r="KG26" s="268"/>
      <c r="KH26" s="268"/>
      <c r="KI26" s="268"/>
      <c r="KJ26" s="268"/>
      <c r="KK26" s="268"/>
      <c r="KL26" s="268"/>
      <c r="KM26" s="268"/>
      <c r="KN26" s="268"/>
      <c r="KO26" s="268"/>
      <c r="KP26" s="268"/>
      <c r="KQ26" s="268"/>
      <c r="KR26" s="268"/>
      <c r="KS26" s="268"/>
      <c r="KT26" s="268"/>
      <c r="KU26" s="268"/>
      <c r="KV26" s="268"/>
      <c r="KW26" s="268"/>
      <c r="KX26" s="268"/>
      <c r="KY26" s="268"/>
      <c r="KZ26" s="268"/>
      <c r="LA26" s="268"/>
      <c r="LB26" s="268"/>
      <c r="LC26" s="268"/>
      <c r="LD26" s="268"/>
      <c r="LE26" s="268"/>
      <c r="LF26" s="268"/>
      <c r="LG26" s="268"/>
      <c r="LH26" s="268"/>
      <c r="LI26" s="268"/>
      <c r="LJ26" s="268"/>
      <c r="LK26" s="268"/>
      <c r="LL26" s="268"/>
      <c r="LM26" s="268"/>
      <c r="LN26" s="268"/>
      <c r="LO26" s="268"/>
      <c r="LP26" s="268"/>
      <c r="LQ26" s="268"/>
      <c r="LR26" s="268"/>
      <c r="LS26" s="268"/>
      <c r="LT26" s="268"/>
      <c r="LU26" s="268"/>
      <c r="LV26" s="268"/>
      <c r="LW26" s="268"/>
      <c r="LX26" s="268"/>
      <c r="LY26" s="268"/>
      <c r="LZ26" s="268"/>
      <c r="MA26" s="268"/>
      <c r="MB26" s="268"/>
      <c r="MC26" s="268"/>
      <c r="MD26" s="268"/>
      <c r="ME26" s="268"/>
      <c r="MF26" s="268"/>
      <c r="MG26" s="268"/>
      <c r="MH26" s="268"/>
      <c r="MI26" s="268"/>
      <c r="MJ26" s="268"/>
      <c r="MK26" s="268"/>
      <c r="ML26" s="268"/>
      <c r="MM26" s="268"/>
      <c r="MN26" s="268"/>
      <c r="MO26" s="268"/>
      <c r="MP26" s="268"/>
      <c r="MQ26" s="268"/>
      <c r="MR26" s="268"/>
      <c r="MS26" s="268"/>
      <c r="MT26" s="268"/>
      <c r="MU26" s="268"/>
      <c r="MV26" s="268"/>
      <c r="MW26" s="268"/>
      <c r="MX26" s="268"/>
      <c r="MY26" s="268"/>
      <c r="MZ26" s="268"/>
      <c r="NA26" s="268"/>
      <c r="NB26" s="268"/>
      <c r="NC26" s="268"/>
      <c r="ND26" s="268"/>
      <c r="NE26" s="268"/>
      <c r="NF26" s="268"/>
      <c r="NG26" s="268"/>
      <c r="NH26" s="268"/>
      <c r="NI26" s="268"/>
      <c r="NJ26" s="268"/>
      <c r="NK26" s="268"/>
      <c r="NL26" s="268"/>
      <c r="NM26" s="268"/>
      <c r="NN26" s="268"/>
      <c r="NO26" s="268"/>
      <c r="NP26" s="268"/>
      <c r="NQ26" s="268"/>
      <c r="NR26" s="268"/>
      <c r="NS26" s="268"/>
      <c r="NT26" s="268"/>
      <c r="NU26" s="268"/>
      <c r="NV26" s="268"/>
      <c r="NW26" s="268"/>
      <c r="NX26" s="268"/>
      <c r="NY26" s="268"/>
      <c r="NZ26" s="268"/>
      <c r="OA26" s="268"/>
      <c r="OB26" s="268"/>
      <c r="OC26" s="268"/>
      <c r="OD26" s="268"/>
      <c r="OE26" s="268"/>
      <c r="OF26" s="268"/>
      <c r="OG26" s="268"/>
      <c r="OH26" s="268"/>
      <c r="OI26" s="268"/>
      <c r="OJ26" s="268"/>
      <c r="OK26" s="268"/>
      <c r="OL26" s="268"/>
      <c r="OM26" s="268"/>
      <c r="ON26" s="268"/>
      <c r="OO26" s="268"/>
      <c r="OP26" s="268"/>
      <c r="OQ26" s="268"/>
      <c r="OR26" s="268"/>
      <c r="OS26" s="268"/>
      <c r="OT26" s="268"/>
      <c r="OU26" s="268"/>
      <c r="OV26" s="268"/>
      <c r="OW26" s="268"/>
      <c r="OX26" s="268"/>
      <c r="OY26" s="268"/>
      <c r="OZ26" s="268"/>
      <c r="PA26" s="268"/>
      <c r="PB26" s="268"/>
      <c r="PC26" s="268"/>
      <c r="PD26" s="268"/>
      <c r="PE26" s="268"/>
      <c r="PF26" s="268"/>
      <c r="PG26" s="268"/>
      <c r="PH26" s="268"/>
      <c r="PI26" s="268"/>
      <c r="PJ26" s="268"/>
      <c r="PK26" s="268"/>
      <c r="PL26" s="268"/>
      <c r="PM26" s="268"/>
      <c r="PN26" s="268"/>
      <c r="PO26" s="268"/>
      <c r="PP26" s="268"/>
      <c r="PQ26" s="268"/>
      <c r="PR26" s="268"/>
      <c r="PS26" s="268"/>
      <c r="PT26" s="268"/>
      <c r="PU26" s="268"/>
      <c r="PV26" s="268"/>
      <c r="PW26" s="268"/>
      <c r="PX26" s="268"/>
      <c r="PY26" s="268"/>
      <c r="PZ26" s="268"/>
      <c r="QA26" s="268"/>
      <c r="QB26" s="268"/>
      <c r="QC26" s="268"/>
      <c r="QD26" s="268"/>
      <c r="QE26" s="268"/>
      <c r="QF26" s="268"/>
      <c r="QG26" s="268"/>
      <c r="QH26" s="268"/>
      <c r="QI26" s="268"/>
      <c r="QJ26" s="268"/>
      <c r="QK26" s="268"/>
      <c r="QL26" s="268"/>
      <c r="QM26" s="268"/>
      <c r="QN26" s="268"/>
      <c r="QO26" s="268"/>
      <c r="QP26" s="268"/>
      <c r="QQ26" s="268"/>
      <c r="QR26" s="268"/>
      <c r="QS26" s="268"/>
      <c r="QT26" s="268"/>
      <c r="QU26" s="268"/>
      <c r="QV26" s="268"/>
      <c r="QW26" s="268"/>
      <c r="QX26" s="268"/>
      <c r="QY26" s="268"/>
      <c r="QZ26" s="268"/>
      <c r="RA26" s="268"/>
      <c r="RB26" s="268"/>
      <c r="RC26" s="268"/>
      <c r="RD26" s="268"/>
      <c r="RE26" s="268"/>
      <c r="RF26" s="268"/>
      <c r="RG26" s="268"/>
      <c r="RH26" s="268"/>
      <c r="RI26" s="268"/>
      <c r="RJ26" s="268"/>
      <c r="RK26" s="268"/>
      <c r="RL26" s="268"/>
      <c r="RM26" s="268"/>
      <c r="RN26" s="268"/>
      <c r="RO26" s="268"/>
      <c r="RP26" s="268"/>
      <c r="RQ26" s="268"/>
      <c r="RR26" s="268"/>
      <c r="RS26" s="268"/>
      <c r="RT26" s="268"/>
      <c r="RU26" s="268"/>
      <c r="RV26" s="268"/>
      <c r="RW26" s="268"/>
      <c r="RX26" s="268"/>
      <c r="RY26" s="268"/>
      <c r="RZ26" s="268"/>
      <c r="SA26" s="268"/>
      <c r="SB26" s="268"/>
      <c r="SC26" s="268"/>
      <c r="SD26" s="268"/>
      <c r="SE26" s="268"/>
      <c r="SF26" s="268"/>
      <c r="SG26" s="268"/>
      <c r="SH26" s="268"/>
      <c r="SI26" s="268"/>
      <c r="SJ26" s="268"/>
      <c r="SK26" s="268"/>
      <c r="SL26" s="268"/>
      <c r="SM26" s="268"/>
      <c r="SN26" s="268"/>
      <c r="SO26" s="268"/>
      <c r="SP26" s="268"/>
      <c r="SQ26" s="268"/>
      <c r="SR26" s="268"/>
      <c r="SS26" s="268"/>
      <c r="ST26" s="268"/>
      <c r="SU26" s="268"/>
      <c r="SV26" s="268"/>
      <c r="SW26" s="268"/>
      <c r="SX26" s="268"/>
      <c r="SY26" s="268"/>
      <c r="SZ26" s="268"/>
      <c r="TA26" s="268"/>
      <c r="TB26" s="268"/>
      <c r="TC26" s="268"/>
      <c r="TD26" s="268"/>
      <c r="TE26" s="268"/>
      <c r="TF26" s="268"/>
      <c r="TG26" s="268"/>
      <c r="TH26" s="268"/>
      <c r="TI26" s="268"/>
      <c r="TJ26" s="268"/>
      <c r="TK26" s="268"/>
      <c r="TL26" s="268"/>
      <c r="TM26" s="268"/>
      <c r="TN26" s="268"/>
      <c r="TO26" s="268"/>
      <c r="TP26" s="268"/>
      <c r="TQ26" s="268"/>
      <c r="TR26" s="268"/>
      <c r="TS26" s="268"/>
      <c r="TT26" s="268"/>
      <c r="TU26" s="268"/>
      <c r="TV26" s="268"/>
      <c r="TW26" s="268"/>
      <c r="TX26" s="268"/>
      <c r="TY26" s="268"/>
      <c r="TZ26" s="268"/>
      <c r="UA26" s="268"/>
      <c r="UB26" s="268"/>
      <c r="UC26" s="268"/>
      <c r="UD26" s="268"/>
      <c r="UE26" s="268"/>
      <c r="UF26" s="268"/>
      <c r="UG26" s="268"/>
      <c r="UH26" s="268"/>
      <c r="UI26" s="268"/>
      <c r="UJ26" s="268"/>
      <c r="UK26" s="268"/>
      <c r="UL26" s="268"/>
      <c r="UM26" s="268"/>
      <c r="UN26" s="268"/>
      <c r="UO26" s="268"/>
      <c r="UP26" s="268"/>
      <c r="UQ26" s="268"/>
      <c r="UR26" s="268"/>
      <c r="US26" s="268"/>
      <c r="UT26" s="268"/>
      <c r="UU26" s="268"/>
      <c r="UV26" s="268"/>
      <c r="UW26" s="268"/>
      <c r="UX26" s="268"/>
      <c r="UY26" s="268"/>
      <c r="UZ26" s="268"/>
      <c r="VA26" s="268"/>
      <c r="VB26" s="268"/>
      <c r="VC26" s="268"/>
      <c r="VD26" s="268"/>
      <c r="VE26" s="268"/>
      <c r="VF26" s="268"/>
      <c r="VG26" s="268"/>
      <c r="VH26" s="268"/>
      <c r="VI26" s="268"/>
      <c r="VJ26" s="268"/>
      <c r="VK26" s="268"/>
      <c r="VL26" s="268"/>
      <c r="VM26" s="268"/>
      <c r="VN26" s="268"/>
      <c r="VO26" s="268"/>
      <c r="VP26" s="268"/>
      <c r="VQ26" s="268"/>
      <c r="VR26" s="268"/>
      <c r="VS26" s="268"/>
      <c r="VT26" s="268"/>
      <c r="VU26" s="268"/>
      <c r="VV26" s="268"/>
      <c r="VW26" s="268"/>
      <c r="VX26" s="268"/>
      <c r="VY26" s="268"/>
      <c r="VZ26" s="268"/>
      <c r="WA26" s="268"/>
      <c r="WB26" s="268"/>
      <c r="WC26" s="268"/>
      <c r="WD26" s="268"/>
      <c r="WE26" s="268"/>
      <c r="WF26" s="268"/>
      <c r="WG26" s="268"/>
      <c r="WH26" s="268"/>
      <c r="WI26" s="268"/>
      <c r="WJ26" s="268"/>
      <c r="WK26" s="268"/>
      <c r="WL26" s="268"/>
      <c r="WM26" s="268"/>
      <c r="WN26" s="268"/>
      <c r="WO26" s="268"/>
      <c r="WP26" s="268"/>
      <c r="WQ26" s="268"/>
      <c r="WR26" s="268"/>
      <c r="WS26" s="268"/>
      <c r="WT26" s="268"/>
      <c r="WU26" s="268"/>
      <c r="WV26" s="268"/>
      <c r="WW26" s="268"/>
      <c r="WX26" s="268"/>
      <c r="WY26" s="268"/>
      <c r="WZ26" s="268"/>
      <c r="XA26" s="268"/>
      <c r="XB26" s="268"/>
      <c r="XC26" s="268"/>
      <c r="XD26" s="268"/>
      <c r="XE26" s="268"/>
      <c r="XF26" s="268"/>
      <c r="XG26" s="268"/>
      <c r="XH26" s="268"/>
      <c r="XI26" s="268"/>
      <c r="XJ26" s="268"/>
      <c r="XK26" s="268"/>
      <c r="XL26" s="268"/>
      <c r="XM26" s="268"/>
      <c r="XN26" s="268"/>
      <c r="XO26" s="268"/>
      <c r="XP26" s="268"/>
      <c r="XQ26" s="268"/>
      <c r="XR26" s="268"/>
      <c r="XS26" s="268"/>
      <c r="XT26" s="268"/>
      <c r="XU26" s="268"/>
      <c r="XV26" s="268"/>
      <c r="XW26" s="268"/>
      <c r="XX26" s="268"/>
      <c r="XY26" s="268"/>
      <c r="XZ26" s="268"/>
      <c r="YA26" s="268"/>
      <c r="YB26" s="268"/>
      <c r="YC26" s="268"/>
      <c r="YD26" s="268"/>
      <c r="YE26" s="268"/>
      <c r="YF26" s="268"/>
      <c r="YG26" s="268"/>
      <c r="YH26" s="268"/>
      <c r="YI26" s="268"/>
      <c r="YJ26" s="268"/>
      <c r="YK26" s="268"/>
      <c r="YL26" s="268"/>
      <c r="YM26" s="268"/>
      <c r="YN26" s="268"/>
      <c r="YO26" s="268"/>
      <c r="YP26" s="268"/>
      <c r="YQ26" s="268"/>
      <c r="YR26" s="268"/>
      <c r="YS26" s="268"/>
      <c r="YT26" s="268"/>
      <c r="YU26" s="268"/>
      <c r="YV26" s="268"/>
      <c r="YW26" s="268"/>
      <c r="YX26" s="268"/>
      <c r="YY26" s="268"/>
      <c r="YZ26" s="268"/>
      <c r="ZA26" s="268"/>
      <c r="ZB26" s="268"/>
      <c r="ZC26" s="268"/>
      <c r="ZD26" s="268"/>
      <c r="ZE26" s="268"/>
      <c r="ZF26" s="268"/>
      <c r="ZG26" s="268"/>
      <c r="ZH26" s="268"/>
      <c r="ZI26" s="268"/>
      <c r="ZJ26" s="268"/>
      <c r="ZK26" s="268"/>
      <c r="ZL26" s="268"/>
      <c r="ZM26" s="268"/>
      <c r="ZN26" s="268"/>
      <c r="ZO26" s="268"/>
      <c r="ZP26" s="268"/>
      <c r="ZQ26" s="268"/>
      <c r="ZR26" s="268"/>
      <c r="ZS26" s="268"/>
      <c r="ZT26" s="268"/>
      <c r="ZU26" s="268"/>
      <c r="ZV26" s="268"/>
      <c r="ZW26" s="268"/>
      <c r="ZX26" s="268"/>
      <c r="ZY26" s="268"/>
      <c r="ZZ26" s="268"/>
      <c r="AAA26" s="268"/>
      <c r="AAB26" s="268"/>
      <c r="AAC26" s="268"/>
      <c r="AAD26" s="268"/>
      <c r="AAE26" s="268"/>
      <c r="AAF26" s="268"/>
      <c r="AAG26" s="268"/>
      <c r="AAH26" s="268"/>
      <c r="AAI26" s="268"/>
      <c r="AAJ26" s="268"/>
      <c r="AAK26" s="268"/>
      <c r="AAL26" s="268"/>
      <c r="AAM26" s="268"/>
      <c r="AAN26" s="268"/>
      <c r="AAO26" s="268"/>
      <c r="AAP26" s="268"/>
      <c r="AAQ26" s="268"/>
      <c r="AAR26" s="268"/>
      <c r="AAS26" s="268"/>
      <c r="AAT26" s="268"/>
      <c r="AAU26" s="268"/>
      <c r="AAV26" s="268"/>
      <c r="AAW26" s="268"/>
      <c r="AAX26" s="268"/>
      <c r="AAY26" s="268"/>
      <c r="AAZ26" s="268"/>
      <c r="ABA26" s="268"/>
      <c r="ABB26" s="268"/>
      <c r="ABC26" s="268"/>
      <c r="ABD26" s="268"/>
      <c r="ABE26" s="268"/>
      <c r="ABF26" s="268"/>
      <c r="ABG26" s="268"/>
      <c r="ABH26" s="268"/>
      <c r="ABI26" s="268"/>
      <c r="ABJ26" s="268"/>
      <c r="ABK26" s="268"/>
      <c r="ABL26" s="268"/>
      <c r="ABM26" s="268"/>
      <c r="ABN26" s="268"/>
      <c r="ABO26" s="268"/>
      <c r="ABP26" s="268"/>
      <c r="ABQ26" s="268"/>
      <c r="ABR26" s="268"/>
      <c r="ABS26" s="268"/>
      <c r="ABT26" s="268"/>
      <c r="ABU26" s="268"/>
      <c r="ABV26" s="268"/>
      <c r="ABW26" s="268"/>
      <c r="ABX26" s="268"/>
      <c r="ABY26" s="268"/>
      <c r="ABZ26" s="268"/>
      <c r="ACA26" s="268"/>
      <c r="ACB26" s="268"/>
      <c r="ACC26" s="268"/>
      <c r="ACD26" s="268"/>
      <c r="ACE26" s="268"/>
      <c r="ACF26" s="268"/>
      <c r="ACG26" s="268"/>
      <c r="ACH26" s="268"/>
      <c r="ACI26" s="268"/>
      <c r="ACJ26" s="268"/>
      <c r="ACK26" s="268"/>
      <c r="ACL26" s="268"/>
      <c r="ACM26" s="268"/>
      <c r="ACN26" s="268"/>
      <c r="ACO26" s="268"/>
      <c r="ACP26" s="268"/>
      <c r="ACQ26" s="268"/>
      <c r="ACR26" s="268"/>
      <c r="ACS26" s="268"/>
      <c r="ACT26" s="268"/>
      <c r="ACU26" s="268"/>
      <c r="ACV26" s="268"/>
      <c r="ACW26" s="268"/>
      <c r="ACX26" s="268"/>
      <c r="ACY26" s="268"/>
      <c r="ACZ26" s="268"/>
      <c r="ADA26" s="268"/>
      <c r="ADB26" s="268"/>
      <c r="ADC26" s="268"/>
      <c r="ADD26" s="268"/>
      <c r="ADE26" s="268"/>
      <c r="ADF26" s="268"/>
      <c r="ADG26" s="268"/>
      <c r="ADH26" s="268"/>
      <c r="ADI26" s="268"/>
      <c r="ADJ26" s="268"/>
      <c r="ADK26" s="268"/>
      <c r="ADL26" s="268"/>
      <c r="ADM26" s="268"/>
      <c r="ADN26" s="268"/>
      <c r="ADO26" s="268"/>
      <c r="ADP26" s="268"/>
      <c r="ADQ26" s="268"/>
      <c r="ADR26" s="268"/>
      <c r="ADS26" s="268"/>
      <c r="ADT26" s="268"/>
      <c r="ADU26" s="268"/>
      <c r="ADV26" s="268"/>
      <c r="ADW26" s="268"/>
      <c r="ADX26" s="268"/>
      <c r="ADY26" s="268"/>
      <c r="ADZ26" s="268"/>
      <c r="AEA26" s="268"/>
      <c r="AEB26" s="268"/>
      <c r="AEC26" s="268"/>
      <c r="AED26" s="268"/>
      <c r="AEE26" s="268"/>
      <c r="AEF26" s="268"/>
      <c r="AEG26" s="268"/>
      <c r="AEH26" s="268"/>
      <c r="AEI26" s="268"/>
      <c r="AEJ26" s="268"/>
      <c r="AEK26" s="268"/>
      <c r="AEL26" s="268"/>
      <c r="AEM26" s="268"/>
      <c r="AEN26" s="268"/>
      <c r="AEO26" s="268"/>
      <c r="AEP26" s="268"/>
      <c r="AEQ26" s="268"/>
      <c r="AER26" s="268"/>
      <c r="AES26" s="268"/>
      <c r="AET26" s="268"/>
      <c r="AEU26" s="268"/>
      <c r="AEV26" s="268"/>
      <c r="AEW26" s="268"/>
      <c r="AEX26" s="268"/>
      <c r="AEY26" s="268"/>
      <c r="AEZ26" s="268"/>
      <c r="AFA26" s="268"/>
      <c r="AFB26" s="268"/>
      <c r="AFC26" s="268"/>
      <c r="AFD26" s="268"/>
      <c r="AFE26" s="268"/>
      <c r="AFF26" s="268"/>
      <c r="AFG26" s="268"/>
      <c r="AFH26" s="268"/>
      <c r="AFI26" s="268"/>
      <c r="AFJ26" s="268"/>
      <c r="AFK26" s="268"/>
      <c r="AFL26" s="268"/>
      <c r="AFM26" s="268"/>
      <c r="AFN26" s="268"/>
      <c r="AFO26" s="268"/>
      <c r="AFP26" s="268"/>
      <c r="AFQ26" s="268"/>
      <c r="AFR26" s="268"/>
      <c r="AFS26" s="268"/>
      <c r="AFT26" s="268"/>
      <c r="AFU26" s="268"/>
      <c r="AFV26" s="268"/>
      <c r="AFW26" s="268"/>
      <c r="AFX26" s="268"/>
      <c r="AFY26" s="268"/>
      <c r="AFZ26" s="268"/>
      <c r="AGA26" s="268"/>
      <c r="AGB26" s="268"/>
      <c r="AGC26" s="268"/>
      <c r="AGD26" s="268"/>
      <c r="AGE26" s="268"/>
      <c r="AGF26" s="268"/>
      <c r="AGG26" s="268"/>
      <c r="AGH26" s="268"/>
      <c r="AGI26" s="268"/>
      <c r="AGJ26" s="268"/>
      <c r="AGK26" s="268"/>
      <c r="AGL26" s="268"/>
      <c r="AGM26" s="268"/>
      <c r="AGN26" s="268"/>
      <c r="AGO26" s="268"/>
      <c r="AGP26" s="268"/>
      <c r="AGQ26" s="268"/>
      <c r="AGR26" s="268"/>
      <c r="AGS26" s="268"/>
      <c r="AGT26" s="268"/>
      <c r="AGU26" s="268"/>
      <c r="AGV26" s="268"/>
      <c r="AGW26" s="268"/>
      <c r="AGX26" s="268"/>
      <c r="AGY26" s="268"/>
      <c r="AGZ26" s="268"/>
      <c r="AHA26" s="268"/>
      <c r="AHB26" s="268"/>
      <c r="AHC26" s="268"/>
      <c r="AHD26" s="268"/>
      <c r="AHE26" s="268"/>
      <c r="AHF26" s="268"/>
      <c r="AHG26" s="268"/>
      <c r="AHH26" s="268"/>
      <c r="AHI26" s="268"/>
      <c r="AHJ26" s="268"/>
      <c r="AHK26" s="268"/>
      <c r="AHL26" s="268"/>
      <c r="AHM26" s="268"/>
      <c r="AHN26" s="268"/>
      <c r="AHO26" s="268"/>
      <c r="AHP26" s="268"/>
      <c r="AHQ26" s="268"/>
      <c r="AHR26" s="268"/>
      <c r="AHS26" s="268"/>
      <c r="AHT26" s="268"/>
      <c r="AHU26" s="268"/>
      <c r="AHV26" s="268"/>
      <c r="AHW26" s="268"/>
      <c r="AHX26" s="268"/>
      <c r="AHY26" s="268"/>
      <c r="AHZ26" s="268"/>
      <c r="AIA26" s="268"/>
      <c r="AIB26" s="268"/>
      <c r="AIC26" s="268"/>
      <c r="AID26" s="268"/>
      <c r="AIE26" s="268"/>
      <c r="AIF26" s="268"/>
      <c r="AIG26" s="268"/>
      <c r="AIH26" s="268"/>
      <c r="AII26" s="268"/>
      <c r="AIJ26" s="268"/>
      <c r="AIK26" s="268"/>
      <c r="AIL26" s="268"/>
      <c r="AIM26" s="268"/>
      <c r="AIN26" s="268"/>
      <c r="AIO26" s="268"/>
      <c r="AIP26" s="268"/>
      <c r="AIQ26" s="268"/>
      <c r="AIR26" s="268"/>
      <c r="AIS26" s="268"/>
      <c r="AIT26" s="268"/>
      <c r="AIU26" s="268"/>
      <c r="AIV26" s="268"/>
      <c r="AIW26" s="268"/>
      <c r="AIX26" s="268"/>
      <c r="AIY26" s="268"/>
      <c r="AIZ26" s="268"/>
      <c r="AJA26" s="268"/>
      <c r="AJB26" s="268"/>
      <c r="AJC26" s="268"/>
      <c r="AJD26" s="268"/>
      <c r="AJE26" s="268"/>
      <c r="AJF26" s="268"/>
      <c r="AJG26" s="268"/>
      <c r="AJH26" s="268"/>
      <c r="AJI26" s="268"/>
      <c r="AJJ26" s="268"/>
      <c r="AJK26" s="268"/>
      <c r="AJL26" s="268"/>
      <c r="AJM26" s="268"/>
      <c r="AJN26" s="268"/>
      <c r="AJO26" s="268"/>
      <c r="AJP26" s="268"/>
      <c r="AJQ26" s="268"/>
      <c r="AJR26" s="268"/>
      <c r="AJS26" s="268"/>
      <c r="AJT26" s="268"/>
      <c r="AJU26" s="268"/>
      <c r="AJV26" s="268"/>
      <c r="AJW26" s="268"/>
      <c r="AJX26" s="268"/>
      <c r="AJY26" s="268"/>
      <c r="AJZ26" s="268"/>
      <c r="AKA26" s="268"/>
      <c r="AKB26" s="268"/>
      <c r="AKC26" s="268"/>
      <c r="AKD26" s="268"/>
      <c r="AKE26" s="268"/>
      <c r="AKF26" s="268"/>
      <c r="AKG26" s="268"/>
      <c r="AKH26" s="268"/>
      <c r="AKI26" s="268"/>
      <c r="AKJ26" s="268"/>
      <c r="AKK26" s="268"/>
      <c r="AKL26" s="268"/>
      <c r="AKM26" s="268"/>
      <c r="AKN26" s="268"/>
      <c r="AKO26" s="268"/>
      <c r="AKP26" s="268"/>
      <c r="AKQ26" s="268"/>
      <c r="AKR26" s="268"/>
      <c r="AKS26" s="268"/>
      <c r="AKT26" s="268"/>
      <c r="AKU26" s="268"/>
      <c r="AKV26" s="268"/>
      <c r="AKW26" s="268"/>
      <c r="AKX26" s="268"/>
      <c r="AKY26" s="268"/>
      <c r="AKZ26" s="268"/>
      <c r="ALA26" s="268"/>
      <c r="ALB26" s="268"/>
      <c r="ALC26" s="268"/>
      <c r="ALD26" s="268"/>
      <c r="ALE26" s="268"/>
      <c r="ALF26" s="268"/>
      <c r="ALG26" s="268"/>
      <c r="ALH26" s="268"/>
      <c r="ALI26" s="268"/>
      <c r="ALJ26" s="268"/>
      <c r="ALK26" s="268"/>
      <c r="ALL26" s="268"/>
      <c r="ALM26" s="268"/>
      <c r="ALN26" s="268"/>
      <c r="ALO26" s="268"/>
      <c r="ALP26" s="268"/>
      <c r="ALQ26" s="268"/>
      <c r="ALR26" s="268"/>
      <c r="ALS26" s="268"/>
      <c r="ALT26" s="268"/>
      <c r="ALU26" s="268"/>
      <c r="ALV26" s="268"/>
      <c r="ALW26" s="268"/>
      <c r="ALX26" s="268"/>
      <c r="ALY26" s="268"/>
      <c r="ALZ26" s="268"/>
      <c r="AMA26" s="268"/>
      <c r="AMB26" s="268"/>
      <c r="AMC26" s="268"/>
      <c r="AMD26" s="268"/>
      <c r="AME26" s="268"/>
      <c r="AMF26" s="268"/>
      <c r="AMG26" s="268"/>
      <c r="AMH26" s="268"/>
      <c r="AMI26" s="268"/>
      <c r="AMJ26" s="268"/>
      <c r="AMK26" s="268"/>
      <c r="AML26" s="268"/>
      <c r="AMM26" s="268"/>
      <c r="AMN26" s="268"/>
      <c r="AMO26" s="268"/>
      <c r="AMP26" s="268"/>
      <c r="AMQ26" s="268"/>
      <c r="AMR26" s="268"/>
      <c r="AMS26" s="268"/>
      <c r="AMT26" s="268"/>
      <c r="AMU26" s="268"/>
      <c r="AMV26" s="268"/>
      <c r="AMW26" s="268"/>
      <c r="AMX26" s="268"/>
      <c r="AMY26" s="268"/>
      <c r="AMZ26" s="268"/>
      <c r="ANA26" s="268"/>
      <c r="ANB26" s="268"/>
      <c r="ANC26" s="268"/>
      <c r="AND26" s="268"/>
      <c r="ANE26" s="268"/>
      <c r="ANF26" s="268"/>
      <c r="ANG26" s="268"/>
      <c r="ANH26" s="268"/>
      <c r="ANI26" s="268"/>
      <c r="ANJ26" s="268"/>
      <c r="ANK26" s="268"/>
      <c r="ANL26" s="268"/>
      <c r="ANM26" s="268"/>
      <c r="ANN26" s="268"/>
      <c r="ANO26" s="268"/>
      <c r="ANP26" s="268"/>
      <c r="ANQ26" s="268"/>
      <c r="ANR26" s="268"/>
      <c r="ANS26" s="268"/>
      <c r="ANT26" s="268"/>
      <c r="ANU26" s="268"/>
      <c r="ANV26" s="268"/>
      <c r="ANW26" s="268"/>
      <c r="ANX26" s="268"/>
      <c r="ANY26" s="268"/>
      <c r="ANZ26" s="268"/>
      <c r="AOA26" s="268"/>
      <c r="AOB26" s="268"/>
      <c r="AOC26" s="268"/>
      <c r="AOD26" s="268"/>
      <c r="AOE26" s="268"/>
      <c r="AOF26" s="268"/>
      <c r="AOG26" s="268"/>
      <c r="AOH26" s="268"/>
      <c r="AOI26" s="268"/>
      <c r="AOJ26" s="268"/>
      <c r="AOK26" s="268"/>
      <c r="AOL26" s="268"/>
      <c r="AOM26" s="268"/>
      <c r="AON26" s="268"/>
      <c r="AOO26" s="268"/>
      <c r="AOP26" s="268"/>
      <c r="AOQ26" s="268"/>
      <c r="AOR26" s="268"/>
      <c r="AOS26" s="268"/>
      <c r="AOT26" s="268"/>
      <c r="AOU26" s="268"/>
      <c r="AOV26" s="268"/>
      <c r="AOW26" s="268"/>
      <c r="AOX26" s="268"/>
      <c r="AOY26" s="268"/>
      <c r="AOZ26" s="268"/>
      <c r="APA26" s="268"/>
      <c r="APB26" s="268"/>
      <c r="APC26" s="268"/>
      <c r="APD26" s="268"/>
      <c r="APE26" s="268"/>
      <c r="APF26" s="268"/>
      <c r="APG26" s="268"/>
      <c r="APH26" s="268"/>
      <c r="API26" s="268"/>
      <c r="APJ26" s="268"/>
      <c r="APK26" s="268"/>
      <c r="APL26" s="268"/>
      <c r="APM26" s="268"/>
      <c r="APN26" s="268"/>
      <c r="APO26" s="268"/>
      <c r="APP26" s="268"/>
      <c r="APQ26" s="268"/>
      <c r="APR26" s="268"/>
      <c r="APS26" s="268"/>
      <c r="APT26" s="268"/>
      <c r="APU26" s="268"/>
      <c r="APV26" s="268"/>
      <c r="APW26" s="268"/>
      <c r="APX26" s="268"/>
      <c r="APY26" s="268"/>
      <c r="APZ26" s="268"/>
      <c r="AQA26" s="268"/>
      <c r="AQB26" s="268"/>
      <c r="AQC26" s="268"/>
      <c r="AQD26" s="268"/>
      <c r="AQE26" s="268"/>
      <c r="AQF26" s="268"/>
      <c r="AQG26" s="268"/>
      <c r="AQH26" s="268"/>
      <c r="AQI26" s="268"/>
      <c r="AQJ26" s="268"/>
      <c r="AQK26" s="268"/>
      <c r="AQL26" s="268"/>
      <c r="AQM26" s="268"/>
      <c r="AQN26" s="268"/>
      <c r="AQO26" s="268"/>
      <c r="AQP26" s="268"/>
      <c r="AQQ26" s="268"/>
      <c r="AQR26" s="268"/>
      <c r="AQS26" s="268"/>
      <c r="AQT26" s="268"/>
      <c r="AQU26" s="268"/>
      <c r="AQV26" s="268"/>
      <c r="AQW26" s="268"/>
      <c r="AQX26" s="268"/>
      <c r="AQY26" s="268"/>
      <c r="AQZ26" s="268"/>
      <c r="ARA26" s="268"/>
      <c r="ARB26" s="268"/>
      <c r="ARC26" s="268"/>
      <c r="ARD26" s="268"/>
      <c r="ARE26" s="268"/>
      <c r="ARF26" s="268"/>
      <c r="ARG26" s="268"/>
      <c r="ARH26" s="268"/>
      <c r="ARI26" s="268"/>
      <c r="ARJ26" s="268"/>
      <c r="ARK26" s="268"/>
      <c r="ARL26" s="268"/>
      <c r="ARM26" s="268"/>
      <c r="ARN26" s="268"/>
      <c r="ARO26" s="268"/>
      <c r="ARP26" s="268"/>
      <c r="ARQ26" s="268"/>
      <c r="ARR26" s="268"/>
      <c r="ARS26" s="268"/>
      <c r="ART26" s="268"/>
      <c r="ARU26" s="268"/>
      <c r="ARV26" s="268"/>
      <c r="ARW26" s="268"/>
      <c r="ARX26" s="268"/>
      <c r="ARY26" s="268"/>
      <c r="ARZ26" s="268"/>
      <c r="ASA26" s="268"/>
      <c r="ASB26" s="268"/>
      <c r="ASC26" s="268"/>
      <c r="ASD26" s="268"/>
      <c r="ASE26" s="268"/>
      <c r="ASF26" s="268"/>
      <c r="ASG26" s="268"/>
      <c r="ASH26" s="268"/>
      <c r="ASI26" s="268"/>
      <c r="ASJ26" s="268"/>
      <c r="ASK26" s="268"/>
      <c r="ASL26" s="268"/>
      <c r="ASM26" s="268"/>
      <c r="ASN26" s="268"/>
      <c r="ASO26" s="268"/>
      <c r="ASP26" s="268"/>
      <c r="ASQ26" s="268"/>
      <c r="ASR26" s="268"/>
      <c r="ASS26" s="268"/>
      <c r="AST26" s="268"/>
      <c r="ASU26" s="268"/>
      <c r="ASV26" s="268"/>
      <c r="ASW26" s="268"/>
      <c r="ASX26" s="268"/>
      <c r="ASY26" s="268"/>
      <c r="ASZ26" s="268"/>
      <c r="ATA26" s="268"/>
      <c r="ATB26" s="268"/>
      <c r="ATC26" s="268"/>
      <c r="ATD26" s="268"/>
      <c r="ATE26" s="268"/>
      <c r="ATF26" s="268"/>
      <c r="ATG26" s="268"/>
      <c r="ATH26" s="268"/>
      <c r="ATI26" s="268"/>
      <c r="ATJ26" s="268"/>
      <c r="ATK26" s="268"/>
      <c r="ATL26" s="268"/>
      <c r="ATM26" s="268"/>
      <c r="ATN26" s="268"/>
      <c r="ATO26" s="268"/>
      <c r="ATP26" s="268"/>
      <c r="ATQ26" s="268"/>
      <c r="ATR26" s="268"/>
      <c r="ATS26" s="268"/>
      <c r="ATT26" s="268"/>
      <c r="ATU26" s="268"/>
      <c r="ATV26" s="268"/>
      <c r="ATW26" s="268"/>
      <c r="ATX26" s="268"/>
      <c r="ATY26" s="268"/>
      <c r="ATZ26" s="268"/>
      <c r="AUA26" s="268"/>
      <c r="AUB26" s="268"/>
      <c r="AUC26" s="268"/>
      <c r="AUD26" s="268"/>
      <c r="AUE26" s="268"/>
      <c r="AUF26" s="268"/>
      <c r="AUG26" s="268"/>
      <c r="AUH26" s="268"/>
      <c r="AUI26" s="268"/>
      <c r="AUJ26" s="268"/>
      <c r="AUK26" s="268"/>
      <c r="AUL26" s="268"/>
      <c r="AUM26" s="268"/>
      <c r="AUN26" s="268"/>
      <c r="AUO26" s="268"/>
      <c r="AUP26" s="268"/>
      <c r="AUQ26" s="268"/>
      <c r="AUR26" s="268"/>
      <c r="AUS26" s="268"/>
      <c r="AUT26" s="268"/>
      <c r="AUU26" s="268"/>
      <c r="AUV26" s="268"/>
      <c r="AUW26" s="268"/>
      <c r="AUX26" s="268"/>
      <c r="AUY26" s="268"/>
      <c r="AUZ26" s="268"/>
      <c r="AVA26" s="268"/>
      <c r="AVB26" s="268"/>
      <c r="AVC26" s="268"/>
      <c r="AVD26" s="268"/>
      <c r="AVE26" s="268"/>
      <c r="AVF26" s="268"/>
      <c r="AVG26" s="268"/>
      <c r="AVH26" s="268"/>
      <c r="AVI26" s="268"/>
      <c r="AVJ26" s="268"/>
      <c r="AVK26" s="268"/>
      <c r="AVL26" s="268"/>
      <c r="AVM26" s="268"/>
      <c r="AVN26" s="268"/>
      <c r="AVO26" s="268"/>
      <c r="AVP26" s="268"/>
      <c r="AVQ26" s="268"/>
      <c r="AVR26" s="268"/>
      <c r="AVS26" s="268"/>
      <c r="AVT26" s="268"/>
      <c r="AVU26" s="268"/>
      <c r="AVV26" s="268"/>
      <c r="AVW26" s="268"/>
      <c r="AVX26" s="268"/>
      <c r="AVY26" s="268"/>
      <c r="AVZ26" s="268"/>
      <c r="AWA26" s="268"/>
      <c r="AWB26" s="268"/>
      <c r="AWC26" s="268"/>
      <c r="AWD26" s="268"/>
      <c r="AWE26" s="268"/>
      <c r="AWF26" s="268"/>
      <c r="AWG26" s="268"/>
      <c r="AWH26" s="268"/>
      <c r="AWI26" s="268"/>
      <c r="AWJ26" s="268"/>
      <c r="AWK26" s="268"/>
      <c r="AWL26" s="268"/>
      <c r="AWM26" s="268"/>
      <c r="AWN26" s="268"/>
      <c r="AWO26" s="268"/>
      <c r="AWP26" s="268"/>
      <c r="AWQ26" s="268"/>
      <c r="AWR26" s="268"/>
      <c r="AWS26" s="268"/>
      <c r="AWT26" s="268"/>
      <c r="AWU26" s="268"/>
      <c r="AWV26" s="268"/>
      <c r="AWW26" s="268"/>
      <c r="AWX26" s="268"/>
      <c r="AWY26" s="268"/>
      <c r="AWZ26" s="268"/>
      <c r="AXA26" s="268"/>
      <c r="AXB26" s="268"/>
      <c r="AXC26" s="268"/>
      <c r="AXD26" s="268"/>
      <c r="AXE26" s="268"/>
      <c r="AXF26" s="268"/>
      <c r="AXG26" s="268"/>
      <c r="AXH26" s="268"/>
      <c r="AXI26" s="268"/>
      <c r="AXJ26" s="268"/>
      <c r="AXK26" s="268"/>
      <c r="AXL26" s="268"/>
      <c r="AXM26" s="268"/>
      <c r="AXN26" s="268"/>
      <c r="AXO26" s="268"/>
      <c r="AXP26" s="268"/>
      <c r="AXQ26" s="268"/>
      <c r="AXR26" s="268"/>
      <c r="AXS26" s="268"/>
      <c r="AXT26" s="268"/>
      <c r="AXU26" s="268"/>
      <c r="AXV26" s="268"/>
      <c r="AXW26" s="268"/>
      <c r="AXX26" s="268"/>
      <c r="AXY26" s="268"/>
      <c r="AXZ26" s="268"/>
      <c r="AYA26" s="268"/>
      <c r="AYB26" s="268"/>
      <c r="AYC26" s="268"/>
      <c r="AYD26" s="268"/>
      <c r="AYE26" s="268"/>
      <c r="AYF26" s="268"/>
      <c r="AYG26" s="268"/>
      <c r="AYH26" s="268"/>
      <c r="AYI26" s="268"/>
      <c r="AYJ26" s="268"/>
      <c r="AYK26" s="268"/>
      <c r="AYL26" s="268"/>
      <c r="AYM26" s="268"/>
      <c r="AYN26" s="268"/>
      <c r="AYO26" s="268"/>
      <c r="AYP26" s="268"/>
      <c r="AYQ26" s="268"/>
      <c r="AYR26" s="268"/>
      <c r="AYS26" s="268"/>
      <c r="AYT26" s="268"/>
      <c r="AYU26" s="268"/>
      <c r="AYV26" s="268"/>
      <c r="AYW26" s="268"/>
      <c r="AYX26" s="268"/>
      <c r="AYY26" s="268"/>
      <c r="AYZ26" s="268"/>
      <c r="AZA26" s="268"/>
      <c r="AZB26" s="268"/>
      <c r="AZC26" s="268"/>
      <c r="AZD26" s="268"/>
      <c r="AZE26" s="268"/>
      <c r="AZF26" s="268"/>
      <c r="AZG26" s="268"/>
      <c r="AZH26" s="268"/>
      <c r="AZI26" s="268"/>
      <c r="AZJ26" s="268"/>
      <c r="AZK26" s="268"/>
      <c r="AZL26" s="268"/>
      <c r="AZM26" s="268"/>
      <c r="AZN26" s="268"/>
      <c r="AZO26" s="268"/>
      <c r="AZP26" s="268"/>
      <c r="AZQ26" s="268"/>
      <c r="AZR26" s="268"/>
      <c r="AZS26" s="268"/>
      <c r="AZT26" s="268"/>
      <c r="AZU26" s="268"/>
      <c r="AZV26" s="268"/>
      <c r="AZW26" s="268"/>
      <c r="AZX26" s="268"/>
      <c r="AZY26" s="268"/>
      <c r="AZZ26" s="268"/>
      <c r="BAA26" s="268"/>
      <c r="BAB26" s="268"/>
      <c r="BAC26" s="268"/>
      <c r="BAD26" s="268"/>
      <c r="BAE26" s="268"/>
      <c r="BAF26" s="268"/>
      <c r="BAG26" s="268"/>
      <c r="BAH26" s="268"/>
      <c r="BAI26" s="268"/>
      <c r="BAJ26" s="268"/>
      <c r="BAK26" s="268"/>
      <c r="BAL26" s="268"/>
      <c r="BAM26" s="268"/>
      <c r="BAN26" s="268"/>
      <c r="BAO26" s="268"/>
      <c r="BAP26" s="268"/>
      <c r="BAQ26" s="268"/>
      <c r="BAR26" s="268"/>
      <c r="BAS26" s="268"/>
      <c r="BAT26" s="268"/>
      <c r="BAU26" s="268"/>
      <c r="BAV26" s="268"/>
      <c r="BAW26" s="268"/>
      <c r="BAX26" s="268"/>
      <c r="BAY26" s="268"/>
      <c r="BAZ26" s="268"/>
      <c r="BBA26" s="268"/>
      <c r="BBB26" s="268"/>
      <c r="BBC26" s="268"/>
      <c r="BBD26" s="268"/>
      <c r="BBE26" s="268"/>
      <c r="BBF26" s="268"/>
      <c r="BBG26" s="268"/>
      <c r="BBH26" s="268"/>
      <c r="BBI26" s="268"/>
      <c r="BBJ26" s="268"/>
      <c r="BBK26" s="268"/>
      <c r="BBL26" s="268"/>
      <c r="BBM26" s="268"/>
      <c r="BBN26" s="268"/>
      <c r="BBO26" s="268"/>
      <c r="BBP26" s="268"/>
      <c r="BBQ26" s="268"/>
      <c r="BBR26" s="268"/>
      <c r="BBS26" s="268"/>
      <c r="BBT26" s="268"/>
      <c r="BBU26" s="268"/>
      <c r="BBV26" s="268"/>
      <c r="BBW26" s="268"/>
      <c r="BBX26" s="268"/>
      <c r="BBY26" s="268"/>
      <c r="BBZ26" s="268"/>
      <c r="BCA26" s="268"/>
      <c r="BCB26" s="268"/>
      <c r="BCC26" s="268"/>
      <c r="BCD26" s="268"/>
      <c r="BCE26" s="268"/>
      <c r="BCF26" s="268"/>
      <c r="BCG26" s="268"/>
      <c r="BCH26" s="268"/>
      <c r="BCI26" s="268"/>
      <c r="BCJ26" s="268"/>
      <c r="BCK26" s="268"/>
      <c r="BCL26" s="268"/>
      <c r="BCM26" s="268"/>
      <c r="BCN26" s="268"/>
      <c r="BCO26" s="268"/>
      <c r="BCP26" s="268"/>
      <c r="BCQ26" s="268"/>
      <c r="BCR26" s="268"/>
      <c r="BCS26" s="268"/>
      <c r="BCT26" s="268"/>
      <c r="BCU26" s="268"/>
      <c r="BCV26" s="268"/>
      <c r="BCW26" s="268"/>
      <c r="BCX26" s="268"/>
      <c r="BCY26" s="268"/>
      <c r="BCZ26" s="268"/>
      <c r="BDA26" s="268"/>
      <c r="BDB26" s="268"/>
      <c r="BDC26" s="268"/>
      <c r="BDD26" s="268"/>
      <c r="BDE26" s="268"/>
      <c r="BDF26" s="268"/>
      <c r="BDG26" s="268"/>
      <c r="BDH26" s="268"/>
      <c r="BDI26" s="268"/>
      <c r="BDJ26" s="268"/>
      <c r="BDK26" s="268"/>
      <c r="BDL26" s="268"/>
      <c r="BDM26" s="268"/>
      <c r="BDN26" s="268"/>
      <c r="BDO26" s="268"/>
      <c r="BDP26" s="268"/>
      <c r="BDQ26" s="268"/>
      <c r="BDR26" s="268"/>
      <c r="BDS26" s="268"/>
      <c r="BDT26" s="268"/>
      <c r="BDU26" s="268"/>
      <c r="BDV26" s="268"/>
      <c r="BDW26" s="268"/>
      <c r="BDX26" s="268"/>
      <c r="BDY26" s="268"/>
      <c r="BDZ26" s="268"/>
      <c r="BEA26" s="268"/>
      <c r="BEB26" s="268"/>
      <c r="BEC26" s="268"/>
      <c r="BED26" s="268"/>
      <c r="BEE26" s="268"/>
      <c r="BEF26" s="268"/>
      <c r="BEG26" s="268"/>
      <c r="BEH26" s="268"/>
      <c r="BEI26" s="268"/>
      <c r="BEJ26" s="268"/>
      <c r="BEK26" s="268"/>
      <c r="BEL26" s="268"/>
      <c r="BEM26" s="268"/>
      <c r="BEN26" s="268"/>
      <c r="BEO26" s="268"/>
      <c r="BEP26" s="268"/>
      <c r="BEQ26" s="268"/>
      <c r="BER26" s="268"/>
      <c r="BES26" s="268"/>
      <c r="BET26" s="268"/>
      <c r="BEU26" s="268"/>
      <c r="BEV26" s="268"/>
      <c r="BEW26" s="268"/>
      <c r="BEX26" s="268"/>
      <c r="BEY26" s="268"/>
      <c r="BEZ26" s="268"/>
      <c r="BFA26" s="268"/>
      <c r="BFB26" s="268"/>
      <c r="BFC26" s="268"/>
      <c r="BFD26" s="268"/>
      <c r="BFE26" s="268"/>
      <c r="BFF26" s="268"/>
      <c r="BFG26" s="268"/>
      <c r="BFH26" s="268"/>
      <c r="BFI26" s="268"/>
      <c r="BFJ26" s="268"/>
      <c r="BFK26" s="268"/>
      <c r="BFL26" s="268"/>
      <c r="BFM26" s="268"/>
      <c r="BFN26" s="268"/>
      <c r="BFO26" s="268"/>
      <c r="BFP26" s="268"/>
      <c r="BFQ26" s="268"/>
      <c r="BFR26" s="268"/>
      <c r="BFS26" s="268"/>
      <c r="BFT26" s="268"/>
      <c r="BFU26" s="268"/>
      <c r="BFV26" s="268"/>
      <c r="BFW26" s="268"/>
      <c r="BFX26" s="268"/>
      <c r="BFY26" s="268"/>
      <c r="BFZ26" s="268"/>
      <c r="BGA26" s="268"/>
      <c r="BGB26" s="268"/>
      <c r="BGC26" s="268"/>
      <c r="BGD26" s="268"/>
      <c r="BGE26" s="268"/>
      <c r="BGF26" s="268"/>
      <c r="BGG26" s="268"/>
      <c r="BGH26" s="268"/>
      <c r="BGI26" s="268"/>
      <c r="BGJ26" s="268"/>
      <c r="BGK26" s="268"/>
      <c r="BGL26" s="268"/>
      <c r="BGM26" s="268"/>
      <c r="BGN26" s="268"/>
      <c r="BGO26" s="268"/>
      <c r="BGP26" s="268"/>
      <c r="BGQ26" s="268"/>
    </row>
    <row r="27" spans="1:1551" s="299" customFormat="1" x14ac:dyDescent="0.35">
      <c r="A27" s="697"/>
      <c r="B27" s="277">
        <v>2019</v>
      </c>
      <c r="C27" s="314">
        <v>19426</v>
      </c>
      <c r="D27" s="312">
        <v>27.3</v>
      </c>
      <c r="E27" s="737">
        <v>68.8</v>
      </c>
      <c r="F27" s="737"/>
      <c r="G27" s="311">
        <v>4</v>
      </c>
      <c r="H27" s="311">
        <v>0</v>
      </c>
      <c r="I27" s="310">
        <v>173509</v>
      </c>
      <c r="J27" s="737">
        <v>100</v>
      </c>
      <c r="K27" s="737"/>
      <c r="L27" s="311">
        <v>0</v>
      </c>
      <c r="M27" s="311">
        <v>0</v>
      </c>
      <c r="N27" s="304" t="s">
        <v>306</v>
      </c>
      <c r="O27" s="279" t="s">
        <v>306</v>
      </c>
      <c r="P27" s="305" t="s">
        <v>306</v>
      </c>
      <c r="Q27" s="305" t="s">
        <v>306</v>
      </c>
      <c r="R27" s="309" t="s">
        <v>306</v>
      </c>
      <c r="S27" s="305" t="s">
        <v>306</v>
      </c>
      <c r="T27" s="305" t="s">
        <v>306</v>
      </c>
      <c r="U27" s="305" t="s">
        <v>306</v>
      </c>
      <c r="V27" s="310">
        <v>11173</v>
      </c>
      <c r="W27" s="311">
        <v>79</v>
      </c>
      <c r="X27" s="312">
        <v>3.11</v>
      </c>
      <c r="Y27" s="268"/>
      <c r="Z27" s="268"/>
      <c r="AA27" s="268"/>
      <c r="AB27" s="268"/>
      <c r="AC27" s="268"/>
      <c r="AD27" s="268"/>
      <c r="AE27" s="268"/>
      <c r="AF27" s="268"/>
      <c r="AG27" s="268"/>
      <c r="AH27" s="268"/>
      <c r="AI27" s="268"/>
      <c r="AJ27" s="268"/>
      <c r="AK27" s="268"/>
      <c r="AL27" s="268"/>
      <c r="AM27" s="268"/>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8"/>
      <c r="BJ27" s="268"/>
      <c r="BK27" s="268"/>
      <c r="BL27" s="268"/>
      <c r="BM27" s="268"/>
      <c r="BN27" s="268"/>
      <c r="BO27" s="268"/>
      <c r="BP27" s="268"/>
      <c r="BQ27" s="268"/>
      <c r="BR27" s="268"/>
      <c r="BS27" s="268"/>
      <c r="BT27" s="268"/>
      <c r="BU27" s="268"/>
      <c r="BV27" s="268"/>
      <c r="BW27" s="268"/>
      <c r="BX27" s="268"/>
      <c r="BY27" s="268"/>
      <c r="BZ27" s="268"/>
      <c r="CA27" s="268"/>
      <c r="CB27" s="268"/>
      <c r="CC27" s="268"/>
      <c r="CD27" s="268"/>
      <c r="CE27" s="268"/>
      <c r="CF27" s="268"/>
      <c r="CG27" s="268"/>
      <c r="CH27" s="268"/>
      <c r="CI27" s="268"/>
      <c r="CJ27" s="268"/>
      <c r="CK27" s="268"/>
      <c r="CL27" s="268"/>
      <c r="CM27" s="268"/>
      <c r="CN27" s="268"/>
      <c r="CO27" s="268"/>
      <c r="CP27" s="268"/>
      <c r="CQ27" s="268"/>
      <c r="CR27" s="268"/>
      <c r="CS27" s="268"/>
      <c r="CT27" s="268"/>
      <c r="CU27" s="268"/>
      <c r="CV27" s="268"/>
      <c r="CW27" s="268"/>
      <c r="CX27" s="268"/>
      <c r="CY27" s="268"/>
      <c r="CZ27" s="268"/>
      <c r="DA27" s="268"/>
      <c r="DB27" s="268"/>
      <c r="DC27" s="268"/>
      <c r="DD27" s="268"/>
      <c r="DE27" s="268"/>
      <c r="DF27" s="268"/>
      <c r="DG27" s="268"/>
      <c r="DH27" s="268"/>
      <c r="DI27" s="268"/>
      <c r="DJ27" s="268"/>
      <c r="DK27" s="268"/>
      <c r="DL27" s="268"/>
      <c r="DM27" s="268"/>
      <c r="DN27" s="268"/>
      <c r="DO27" s="268"/>
      <c r="DP27" s="268"/>
      <c r="DQ27" s="268"/>
      <c r="DR27" s="268"/>
      <c r="DS27" s="268"/>
      <c r="DT27" s="268"/>
      <c r="DU27" s="268"/>
      <c r="DV27" s="268"/>
      <c r="DW27" s="268"/>
      <c r="DX27" s="268"/>
      <c r="DY27" s="268"/>
      <c r="DZ27" s="268"/>
      <c r="EA27" s="268"/>
      <c r="EB27" s="268"/>
      <c r="EC27" s="268"/>
      <c r="ED27" s="268"/>
      <c r="EE27" s="268"/>
      <c r="EF27" s="268"/>
      <c r="EG27" s="268"/>
      <c r="EH27" s="268"/>
      <c r="EI27" s="268"/>
      <c r="EJ27" s="268"/>
      <c r="EK27" s="268"/>
      <c r="EL27" s="268"/>
      <c r="EM27" s="268"/>
      <c r="EN27" s="268"/>
      <c r="EO27" s="268"/>
      <c r="EP27" s="268"/>
      <c r="EQ27" s="268"/>
      <c r="ER27" s="268"/>
      <c r="ES27" s="268"/>
      <c r="ET27" s="268"/>
      <c r="EU27" s="268"/>
      <c r="EV27" s="268"/>
      <c r="EW27" s="268"/>
      <c r="EX27" s="268"/>
      <c r="EY27" s="268"/>
      <c r="EZ27" s="268"/>
      <c r="FA27" s="268"/>
      <c r="FB27" s="268"/>
      <c r="FC27" s="268"/>
      <c r="FD27" s="268"/>
      <c r="FE27" s="268"/>
      <c r="FF27" s="268"/>
      <c r="FG27" s="268"/>
      <c r="FH27" s="268"/>
      <c r="FI27" s="268"/>
      <c r="FJ27" s="268"/>
      <c r="FK27" s="268"/>
      <c r="FL27" s="268"/>
      <c r="FM27" s="268"/>
      <c r="FN27" s="268"/>
      <c r="FO27" s="268"/>
      <c r="FP27" s="268"/>
      <c r="FQ27" s="268"/>
      <c r="FR27" s="268"/>
      <c r="FS27" s="268"/>
      <c r="FT27" s="268"/>
      <c r="FU27" s="268"/>
      <c r="FV27" s="268"/>
      <c r="FW27" s="268"/>
      <c r="FX27" s="268"/>
      <c r="FY27" s="268"/>
      <c r="FZ27" s="268"/>
      <c r="GA27" s="268"/>
      <c r="GB27" s="268"/>
      <c r="GC27" s="268"/>
      <c r="GD27" s="268"/>
      <c r="GE27" s="268"/>
      <c r="GF27" s="268"/>
      <c r="GG27" s="268"/>
      <c r="GH27" s="268"/>
      <c r="GI27" s="268"/>
      <c r="GJ27" s="268"/>
      <c r="GK27" s="268"/>
      <c r="GL27" s="268"/>
      <c r="GM27" s="268"/>
      <c r="GN27" s="268"/>
      <c r="GO27" s="268"/>
      <c r="GP27" s="268"/>
      <c r="GQ27" s="268"/>
      <c r="GR27" s="268"/>
      <c r="GS27" s="268"/>
      <c r="GT27" s="268"/>
      <c r="GU27" s="268"/>
      <c r="GV27" s="268"/>
      <c r="GW27" s="268"/>
      <c r="GX27" s="268"/>
      <c r="GY27" s="268"/>
      <c r="GZ27" s="268"/>
      <c r="HA27" s="268"/>
      <c r="HB27" s="268"/>
      <c r="HC27" s="268"/>
      <c r="HD27" s="268"/>
      <c r="HE27" s="268"/>
      <c r="HF27" s="268"/>
      <c r="HG27" s="268"/>
      <c r="HH27" s="268"/>
      <c r="HI27" s="268"/>
      <c r="HJ27" s="268"/>
      <c r="HK27" s="268"/>
      <c r="HL27" s="268"/>
      <c r="HM27" s="268"/>
      <c r="HN27" s="268"/>
      <c r="HO27" s="268"/>
      <c r="HP27" s="268"/>
      <c r="HQ27" s="268"/>
      <c r="HR27" s="268"/>
      <c r="HS27" s="268"/>
      <c r="HT27" s="268"/>
      <c r="HU27" s="268"/>
      <c r="HV27" s="268"/>
      <c r="HW27" s="268"/>
      <c r="HX27" s="268"/>
      <c r="HY27" s="268"/>
      <c r="HZ27" s="268"/>
      <c r="IA27" s="268"/>
      <c r="IB27" s="268"/>
      <c r="IC27" s="268"/>
      <c r="ID27" s="268"/>
      <c r="IE27" s="268"/>
      <c r="IF27" s="268"/>
      <c r="IG27" s="268"/>
      <c r="IH27" s="268"/>
      <c r="II27" s="268"/>
      <c r="IJ27" s="268"/>
      <c r="IK27" s="268"/>
      <c r="IL27" s="268"/>
      <c r="IM27" s="268"/>
      <c r="IN27" s="268"/>
      <c r="IO27" s="268"/>
      <c r="IP27" s="268"/>
      <c r="IQ27" s="268"/>
      <c r="IR27" s="268"/>
      <c r="IS27" s="268"/>
      <c r="IT27" s="268"/>
      <c r="IU27" s="268"/>
      <c r="IV27" s="268"/>
      <c r="IW27" s="268"/>
      <c r="IX27" s="268"/>
      <c r="IY27" s="268"/>
      <c r="IZ27" s="268"/>
      <c r="JA27" s="268"/>
      <c r="JB27" s="268"/>
      <c r="JC27" s="268"/>
      <c r="JD27" s="268"/>
      <c r="JE27" s="268"/>
      <c r="JF27" s="268"/>
      <c r="JG27" s="268"/>
      <c r="JH27" s="268"/>
      <c r="JI27" s="268"/>
      <c r="JJ27" s="268"/>
      <c r="JK27" s="268"/>
      <c r="JL27" s="268"/>
      <c r="JM27" s="268"/>
      <c r="JN27" s="268"/>
      <c r="JO27" s="268"/>
      <c r="JP27" s="268"/>
      <c r="JQ27" s="268"/>
      <c r="JR27" s="268"/>
      <c r="JS27" s="268"/>
      <c r="JT27" s="268"/>
      <c r="JU27" s="268"/>
      <c r="JV27" s="268"/>
      <c r="JW27" s="268"/>
      <c r="JX27" s="268"/>
      <c r="JY27" s="268"/>
      <c r="JZ27" s="268"/>
      <c r="KA27" s="268"/>
      <c r="KB27" s="268"/>
      <c r="KC27" s="268"/>
      <c r="KD27" s="268"/>
      <c r="KE27" s="268"/>
      <c r="KF27" s="268"/>
      <c r="KG27" s="268"/>
      <c r="KH27" s="268"/>
      <c r="KI27" s="268"/>
      <c r="KJ27" s="268"/>
      <c r="KK27" s="268"/>
      <c r="KL27" s="268"/>
      <c r="KM27" s="268"/>
      <c r="KN27" s="268"/>
      <c r="KO27" s="268"/>
      <c r="KP27" s="268"/>
      <c r="KQ27" s="268"/>
      <c r="KR27" s="268"/>
      <c r="KS27" s="268"/>
      <c r="KT27" s="268"/>
      <c r="KU27" s="268"/>
      <c r="KV27" s="268"/>
      <c r="KW27" s="268"/>
      <c r="KX27" s="268"/>
      <c r="KY27" s="268"/>
      <c r="KZ27" s="268"/>
      <c r="LA27" s="268"/>
      <c r="LB27" s="268"/>
      <c r="LC27" s="268"/>
      <c r="LD27" s="268"/>
      <c r="LE27" s="268"/>
      <c r="LF27" s="268"/>
      <c r="LG27" s="268"/>
      <c r="LH27" s="268"/>
      <c r="LI27" s="268"/>
      <c r="LJ27" s="268"/>
      <c r="LK27" s="268"/>
      <c r="LL27" s="268"/>
      <c r="LM27" s="268"/>
      <c r="LN27" s="268"/>
      <c r="LO27" s="268"/>
      <c r="LP27" s="268"/>
      <c r="LQ27" s="268"/>
      <c r="LR27" s="268"/>
      <c r="LS27" s="268"/>
      <c r="LT27" s="268"/>
      <c r="LU27" s="268"/>
      <c r="LV27" s="268"/>
      <c r="LW27" s="268"/>
      <c r="LX27" s="268"/>
      <c r="LY27" s="268"/>
      <c r="LZ27" s="268"/>
      <c r="MA27" s="268"/>
      <c r="MB27" s="268"/>
      <c r="MC27" s="268"/>
      <c r="MD27" s="268"/>
      <c r="ME27" s="268"/>
      <c r="MF27" s="268"/>
      <c r="MG27" s="268"/>
      <c r="MH27" s="268"/>
      <c r="MI27" s="268"/>
      <c r="MJ27" s="268"/>
      <c r="MK27" s="268"/>
      <c r="ML27" s="268"/>
      <c r="MM27" s="268"/>
      <c r="MN27" s="268"/>
      <c r="MO27" s="268"/>
      <c r="MP27" s="268"/>
      <c r="MQ27" s="268"/>
      <c r="MR27" s="268"/>
      <c r="MS27" s="268"/>
      <c r="MT27" s="268"/>
      <c r="MU27" s="268"/>
      <c r="MV27" s="268"/>
      <c r="MW27" s="268"/>
      <c r="MX27" s="268"/>
      <c r="MY27" s="268"/>
      <c r="MZ27" s="268"/>
      <c r="NA27" s="268"/>
      <c r="NB27" s="268"/>
      <c r="NC27" s="268"/>
      <c r="ND27" s="268"/>
      <c r="NE27" s="268"/>
      <c r="NF27" s="268"/>
      <c r="NG27" s="268"/>
      <c r="NH27" s="268"/>
      <c r="NI27" s="268"/>
      <c r="NJ27" s="268"/>
      <c r="NK27" s="268"/>
      <c r="NL27" s="268"/>
      <c r="NM27" s="268"/>
      <c r="NN27" s="268"/>
      <c r="NO27" s="268"/>
      <c r="NP27" s="268"/>
      <c r="NQ27" s="268"/>
      <c r="NR27" s="268"/>
      <c r="NS27" s="268"/>
      <c r="NT27" s="268"/>
      <c r="NU27" s="268"/>
      <c r="NV27" s="268"/>
      <c r="NW27" s="268"/>
      <c r="NX27" s="268"/>
      <c r="NY27" s="268"/>
      <c r="NZ27" s="268"/>
      <c r="OA27" s="268"/>
      <c r="OB27" s="268"/>
      <c r="OC27" s="268"/>
      <c r="OD27" s="268"/>
      <c r="OE27" s="268"/>
      <c r="OF27" s="268"/>
      <c r="OG27" s="268"/>
      <c r="OH27" s="268"/>
      <c r="OI27" s="268"/>
      <c r="OJ27" s="268"/>
      <c r="OK27" s="268"/>
      <c r="OL27" s="268"/>
      <c r="OM27" s="268"/>
      <c r="ON27" s="268"/>
      <c r="OO27" s="268"/>
      <c r="OP27" s="268"/>
      <c r="OQ27" s="268"/>
      <c r="OR27" s="268"/>
      <c r="OS27" s="268"/>
      <c r="OT27" s="268"/>
      <c r="OU27" s="268"/>
      <c r="OV27" s="268"/>
      <c r="OW27" s="268"/>
      <c r="OX27" s="268"/>
      <c r="OY27" s="268"/>
      <c r="OZ27" s="268"/>
      <c r="PA27" s="268"/>
      <c r="PB27" s="268"/>
      <c r="PC27" s="268"/>
      <c r="PD27" s="268"/>
      <c r="PE27" s="268"/>
      <c r="PF27" s="268"/>
      <c r="PG27" s="268"/>
      <c r="PH27" s="268"/>
      <c r="PI27" s="268"/>
      <c r="PJ27" s="268"/>
      <c r="PK27" s="268"/>
      <c r="PL27" s="268"/>
      <c r="PM27" s="268"/>
      <c r="PN27" s="268"/>
      <c r="PO27" s="268"/>
      <c r="PP27" s="268"/>
      <c r="PQ27" s="268"/>
      <c r="PR27" s="268"/>
      <c r="PS27" s="268"/>
      <c r="PT27" s="268"/>
      <c r="PU27" s="268"/>
      <c r="PV27" s="268"/>
      <c r="PW27" s="268"/>
      <c r="PX27" s="268"/>
      <c r="PY27" s="268"/>
      <c r="PZ27" s="268"/>
      <c r="QA27" s="268"/>
      <c r="QB27" s="268"/>
      <c r="QC27" s="268"/>
      <c r="QD27" s="268"/>
      <c r="QE27" s="268"/>
      <c r="QF27" s="268"/>
      <c r="QG27" s="268"/>
      <c r="QH27" s="268"/>
      <c r="QI27" s="268"/>
      <c r="QJ27" s="268"/>
      <c r="QK27" s="268"/>
      <c r="QL27" s="268"/>
      <c r="QM27" s="268"/>
      <c r="QN27" s="268"/>
      <c r="QO27" s="268"/>
      <c r="QP27" s="268"/>
      <c r="QQ27" s="268"/>
      <c r="QR27" s="268"/>
      <c r="QS27" s="268"/>
      <c r="QT27" s="268"/>
      <c r="QU27" s="268"/>
      <c r="QV27" s="268"/>
      <c r="QW27" s="268"/>
      <c r="QX27" s="268"/>
      <c r="QY27" s="268"/>
      <c r="QZ27" s="268"/>
      <c r="RA27" s="268"/>
      <c r="RB27" s="268"/>
      <c r="RC27" s="268"/>
      <c r="RD27" s="268"/>
      <c r="RE27" s="268"/>
      <c r="RF27" s="268"/>
      <c r="RG27" s="268"/>
      <c r="RH27" s="268"/>
      <c r="RI27" s="268"/>
      <c r="RJ27" s="268"/>
      <c r="RK27" s="268"/>
      <c r="RL27" s="268"/>
      <c r="RM27" s="268"/>
      <c r="RN27" s="268"/>
      <c r="RO27" s="268"/>
      <c r="RP27" s="268"/>
      <c r="RQ27" s="268"/>
      <c r="RR27" s="268"/>
      <c r="RS27" s="268"/>
      <c r="RT27" s="268"/>
      <c r="RU27" s="268"/>
      <c r="RV27" s="268"/>
      <c r="RW27" s="268"/>
      <c r="RX27" s="268"/>
      <c r="RY27" s="268"/>
      <c r="RZ27" s="268"/>
      <c r="SA27" s="268"/>
      <c r="SB27" s="268"/>
      <c r="SC27" s="268"/>
      <c r="SD27" s="268"/>
      <c r="SE27" s="268"/>
      <c r="SF27" s="268"/>
      <c r="SG27" s="268"/>
      <c r="SH27" s="268"/>
      <c r="SI27" s="268"/>
      <c r="SJ27" s="268"/>
      <c r="SK27" s="268"/>
      <c r="SL27" s="268"/>
      <c r="SM27" s="268"/>
      <c r="SN27" s="268"/>
      <c r="SO27" s="268"/>
      <c r="SP27" s="268"/>
      <c r="SQ27" s="268"/>
      <c r="SR27" s="268"/>
      <c r="SS27" s="268"/>
      <c r="ST27" s="268"/>
      <c r="SU27" s="268"/>
      <c r="SV27" s="268"/>
      <c r="SW27" s="268"/>
      <c r="SX27" s="268"/>
      <c r="SY27" s="268"/>
      <c r="SZ27" s="268"/>
      <c r="TA27" s="268"/>
      <c r="TB27" s="268"/>
      <c r="TC27" s="268"/>
      <c r="TD27" s="268"/>
      <c r="TE27" s="268"/>
      <c r="TF27" s="268"/>
      <c r="TG27" s="268"/>
      <c r="TH27" s="268"/>
      <c r="TI27" s="268"/>
      <c r="TJ27" s="268"/>
      <c r="TK27" s="268"/>
      <c r="TL27" s="268"/>
      <c r="TM27" s="268"/>
      <c r="TN27" s="268"/>
      <c r="TO27" s="268"/>
      <c r="TP27" s="268"/>
      <c r="TQ27" s="268"/>
      <c r="TR27" s="268"/>
      <c r="TS27" s="268"/>
      <c r="TT27" s="268"/>
      <c r="TU27" s="268"/>
      <c r="TV27" s="268"/>
      <c r="TW27" s="268"/>
      <c r="TX27" s="268"/>
      <c r="TY27" s="268"/>
      <c r="TZ27" s="268"/>
      <c r="UA27" s="268"/>
      <c r="UB27" s="268"/>
      <c r="UC27" s="268"/>
      <c r="UD27" s="268"/>
      <c r="UE27" s="268"/>
      <c r="UF27" s="268"/>
      <c r="UG27" s="268"/>
      <c r="UH27" s="268"/>
      <c r="UI27" s="268"/>
      <c r="UJ27" s="268"/>
      <c r="UK27" s="268"/>
      <c r="UL27" s="268"/>
      <c r="UM27" s="268"/>
      <c r="UN27" s="268"/>
      <c r="UO27" s="268"/>
      <c r="UP27" s="268"/>
      <c r="UQ27" s="268"/>
      <c r="UR27" s="268"/>
      <c r="US27" s="268"/>
      <c r="UT27" s="268"/>
      <c r="UU27" s="268"/>
      <c r="UV27" s="268"/>
      <c r="UW27" s="268"/>
      <c r="UX27" s="268"/>
      <c r="UY27" s="268"/>
      <c r="UZ27" s="268"/>
      <c r="VA27" s="268"/>
      <c r="VB27" s="268"/>
      <c r="VC27" s="268"/>
      <c r="VD27" s="268"/>
      <c r="VE27" s="268"/>
      <c r="VF27" s="268"/>
      <c r="VG27" s="268"/>
      <c r="VH27" s="268"/>
      <c r="VI27" s="268"/>
      <c r="VJ27" s="268"/>
      <c r="VK27" s="268"/>
      <c r="VL27" s="268"/>
      <c r="VM27" s="268"/>
      <c r="VN27" s="268"/>
      <c r="VO27" s="268"/>
      <c r="VP27" s="268"/>
      <c r="VQ27" s="268"/>
      <c r="VR27" s="268"/>
      <c r="VS27" s="268"/>
      <c r="VT27" s="268"/>
      <c r="VU27" s="268"/>
      <c r="VV27" s="268"/>
      <c r="VW27" s="268"/>
      <c r="VX27" s="268"/>
      <c r="VY27" s="268"/>
      <c r="VZ27" s="268"/>
      <c r="WA27" s="268"/>
      <c r="WB27" s="268"/>
      <c r="WC27" s="268"/>
      <c r="WD27" s="268"/>
      <c r="WE27" s="268"/>
      <c r="WF27" s="268"/>
      <c r="WG27" s="268"/>
      <c r="WH27" s="268"/>
      <c r="WI27" s="268"/>
      <c r="WJ27" s="268"/>
      <c r="WK27" s="268"/>
      <c r="WL27" s="268"/>
      <c r="WM27" s="268"/>
      <c r="WN27" s="268"/>
      <c r="WO27" s="268"/>
      <c r="WP27" s="268"/>
      <c r="WQ27" s="268"/>
      <c r="WR27" s="268"/>
      <c r="WS27" s="268"/>
      <c r="WT27" s="268"/>
      <c r="WU27" s="268"/>
      <c r="WV27" s="268"/>
      <c r="WW27" s="268"/>
      <c r="WX27" s="268"/>
      <c r="WY27" s="268"/>
      <c r="WZ27" s="268"/>
      <c r="XA27" s="268"/>
      <c r="XB27" s="268"/>
      <c r="XC27" s="268"/>
      <c r="XD27" s="268"/>
      <c r="XE27" s="268"/>
      <c r="XF27" s="268"/>
      <c r="XG27" s="268"/>
      <c r="XH27" s="268"/>
      <c r="XI27" s="268"/>
      <c r="XJ27" s="268"/>
      <c r="XK27" s="268"/>
      <c r="XL27" s="268"/>
      <c r="XM27" s="268"/>
      <c r="XN27" s="268"/>
      <c r="XO27" s="268"/>
      <c r="XP27" s="268"/>
      <c r="XQ27" s="268"/>
      <c r="XR27" s="268"/>
      <c r="XS27" s="268"/>
      <c r="XT27" s="268"/>
      <c r="XU27" s="268"/>
      <c r="XV27" s="268"/>
      <c r="XW27" s="268"/>
      <c r="XX27" s="268"/>
      <c r="XY27" s="268"/>
      <c r="XZ27" s="268"/>
      <c r="YA27" s="268"/>
      <c r="YB27" s="268"/>
      <c r="YC27" s="268"/>
      <c r="YD27" s="268"/>
      <c r="YE27" s="268"/>
      <c r="YF27" s="268"/>
      <c r="YG27" s="268"/>
      <c r="YH27" s="268"/>
      <c r="YI27" s="268"/>
      <c r="YJ27" s="268"/>
      <c r="YK27" s="268"/>
      <c r="YL27" s="268"/>
      <c r="YM27" s="268"/>
      <c r="YN27" s="268"/>
      <c r="YO27" s="268"/>
      <c r="YP27" s="268"/>
      <c r="YQ27" s="268"/>
      <c r="YR27" s="268"/>
      <c r="YS27" s="268"/>
      <c r="YT27" s="268"/>
      <c r="YU27" s="268"/>
      <c r="YV27" s="268"/>
      <c r="YW27" s="268"/>
      <c r="YX27" s="268"/>
      <c r="YY27" s="268"/>
      <c r="YZ27" s="268"/>
      <c r="ZA27" s="268"/>
      <c r="ZB27" s="268"/>
      <c r="ZC27" s="268"/>
      <c r="ZD27" s="268"/>
      <c r="ZE27" s="268"/>
      <c r="ZF27" s="268"/>
      <c r="ZG27" s="268"/>
      <c r="ZH27" s="268"/>
      <c r="ZI27" s="268"/>
      <c r="ZJ27" s="268"/>
      <c r="ZK27" s="268"/>
      <c r="ZL27" s="268"/>
      <c r="ZM27" s="268"/>
      <c r="ZN27" s="268"/>
      <c r="ZO27" s="268"/>
      <c r="ZP27" s="268"/>
      <c r="ZQ27" s="268"/>
      <c r="ZR27" s="268"/>
      <c r="ZS27" s="268"/>
      <c r="ZT27" s="268"/>
      <c r="ZU27" s="268"/>
      <c r="ZV27" s="268"/>
      <c r="ZW27" s="268"/>
      <c r="ZX27" s="268"/>
      <c r="ZY27" s="268"/>
      <c r="ZZ27" s="268"/>
      <c r="AAA27" s="268"/>
      <c r="AAB27" s="268"/>
      <c r="AAC27" s="268"/>
      <c r="AAD27" s="268"/>
      <c r="AAE27" s="268"/>
      <c r="AAF27" s="268"/>
      <c r="AAG27" s="268"/>
      <c r="AAH27" s="268"/>
      <c r="AAI27" s="268"/>
      <c r="AAJ27" s="268"/>
      <c r="AAK27" s="268"/>
      <c r="AAL27" s="268"/>
      <c r="AAM27" s="268"/>
      <c r="AAN27" s="268"/>
      <c r="AAO27" s="268"/>
      <c r="AAP27" s="268"/>
      <c r="AAQ27" s="268"/>
      <c r="AAR27" s="268"/>
      <c r="AAS27" s="268"/>
      <c r="AAT27" s="268"/>
      <c r="AAU27" s="268"/>
      <c r="AAV27" s="268"/>
      <c r="AAW27" s="268"/>
      <c r="AAX27" s="268"/>
      <c r="AAY27" s="268"/>
      <c r="AAZ27" s="268"/>
      <c r="ABA27" s="268"/>
      <c r="ABB27" s="268"/>
      <c r="ABC27" s="268"/>
      <c r="ABD27" s="268"/>
      <c r="ABE27" s="268"/>
      <c r="ABF27" s="268"/>
      <c r="ABG27" s="268"/>
      <c r="ABH27" s="268"/>
      <c r="ABI27" s="268"/>
      <c r="ABJ27" s="268"/>
      <c r="ABK27" s="268"/>
      <c r="ABL27" s="268"/>
      <c r="ABM27" s="268"/>
      <c r="ABN27" s="268"/>
      <c r="ABO27" s="268"/>
      <c r="ABP27" s="268"/>
      <c r="ABQ27" s="268"/>
      <c r="ABR27" s="268"/>
      <c r="ABS27" s="268"/>
      <c r="ABT27" s="268"/>
      <c r="ABU27" s="268"/>
      <c r="ABV27" s="268"/>
      <c r="ABW27" s="268"/>
      <c r="ABX27" s="268"/>
      <c r="ABY27" s="268"/>
      <c r="ABZ27" s="268"/>
      <c r="ACA27" s="268"/>
      <c r="ACB27" s="268"/>
      <c r="ACC27" s="268"/>
      <c r="ACD27" s="268"/>
      <c r="ACE27" s="268"/>
      <c r="ACF27" s="268"/>
      <c r="ACG27" s="268"/>
      <c r="ACH27" s="268"/>
      <c r="ACI27" s="268"/>
      <c r="ACJ27" s="268"/>
      <c r="ACK27" s="268"/>
      <c r="ACL27" s="268"/>
      <c r="ACM27" s="268"/>
      <c r="ACN27" s="268"/>
      <c r="ACO27" s="268"/>
      <c r="ACP27" s="268"/>
      <c r="ACQ27" s="268"/>
      <c r="ACR27" s="268"/>
      <c r="ACS27" s="268"/>
      <c r="ACT27" s="268"/>
      <c r="ACU27" s="268"/>
      <c r="ACV27" s="268"/>
      <c r="ACW27" s="268"/>
      <c r="ACX27" s="268"/>
      <c r="ACY27" s="268"/>
      <c r="ACZ27" s="268"/>
      <c r="ADA27" s="268"/>
      <c r="ADB27" s="268"/>
      <c r="ADC27" s="268"/>
      <c r="ADD27" s="268"/>
      <c r="ADE27" s="268"/>
      <c r="ADF27" s="268"/>
      <c r="ADG27" s="268"/>
      <c r="ADH27" s="268"/>
      <c r="ADI27" s="268"/>
      <c r="ADJ27" s="268"/>
      <c r="ADK27" s="268"/>
      <c r="ADL27" s="268"/>
      <c r="ADM27" s="268"/>
      <c r="ADN27" s="268"/>
      <c r="ADO27" s="268"/>
      <c r="ADP27" s="268"/>
      <c r="ADQ27" s="268"/>
      <c r="ADR27" s="268"/>
      <c r="ADS27" s="268"/>
      <c r="ADT27" s="268"/>
      <c r="ADU27" s="268"/>
      <c r="ADV27" s="268"/>
      <c r="ADW27" s="268"/>
      <c r="ADX27" s="268"/>
      <c r="ADY27" s="268"/>
      <c r="ADZ27" s="268"/>
      <c r="AEA27" s="268"/>
      <c r="AEB27" s="268"/>
      <c r="AEC27" s="268"/>
      <c r="AED27" s="268"/>
      <c r="AEE27" s="268"/>
      <c r="AEF27" s="268"/>
      <c r="AEG27" s="268"/>
      <c r="AEH27" s="268"/>
      <c r="AEI27" s="268"/>
      <c r="AEJ27" s="268"/>
      <c r="AEK27" s="268"/>
      <c r="AEL27" s="268"/>
      <c r="AEM27" s="268"/>
      <c r="AEN27" s="268"/>
      <c r="AEO27" s="268"/>
      <c r="AEP27" s="268"/>
      <c r="AEQ27" s="268"/>
      <c r="AER27" s="268"/>
      <c r="AES27" s="268"/>
      <c r="AET27" s="268"/>
      <c r="AEU27" s="268"/>
      <c r="AEV27" s="268"/>
      <c r="AEW27" s="268"/>
      <c r="AEX27" s="268"/>
      <c r="AEY27" s="268"/>
      <c r="AEZ27" s="268"/>
      <c r="AFA27" s="268"/>
      <c r="AFB27" s="268"/>
      <c r="AFC27" s="268"/>
      <c r="AFD27" s="268"/>
      <c r="AFE27" s="268"/>
      <c r="AFF27" s="268"/>
      <c r="AFG27" s="268"/>
      <c r="AFH27" s="268"/>
      <c r="AFI27" s="268"/>
      <c r="AFJ27" s="268"/>
      <c r="AFK27" s="268"/>
      <c r="AFL27" s="268"/>
      <c r="AFM27" s="268"/>
      <c r="AFN27" s="268"/>
      <c r="AFO27" s="268"/>
      <c r="AFP27" s="268"/>
      <c r="AFQ27" s="268"/>
      <c r="AFR27" s="268"/>
      <c r="AFS27" s="268"/>
      <c r="AFT27" s="268"/>
      <c r="AFU27" s="268"/>
      <c r="AFV27" s="268"/>
      <c r="AFW27" s="268"/>
      <c r="AFX27" s="268"/>
      <c r="AFY27" s="268"/>
      <c r="AFZ27" s="268"/>
      <c r="AGA27" s="268"/>
      <c r="AGB27" s="268"/>
      <c r="AGC27" s="268"/>
      <c r="AGD27" s="268"/>
      <c r="AGE27" s="268"/>
      <c r="AGF27" s="268"/>
      <c r="AGG27" s="268"/>
      <c r="AGH27" s="268"/>
      <c r="AGI27" s="268"/>
      <c r="AGJ27" s="268"/>
      <c r="AGK27" s="268"/>
      <c r="AGL27" s="268"/>
      <c r="AGM27" s="268"/>
      <c r="AGN27" s="268"/>
      <c r="AGO27" s="268"/>
      <c r="AGP27" s="268"/>
      <c r="AGQ27" s="268"/>
      <c r="AGR27" s="268"/>
      <c r="AGS27" s="268"/>
      <c r="AGT27" s="268"/>
      <c r="AGU27" s="268"/>
      <c r="AGV27" s="268"/>
      <c r="AGW27" s="268"/>
      <c r="AGX27" s="268"/>
      <c r="AGY27" s="268"/>
      <c r="AGZ27" s="268"/>
      <c r="AHA27" s="268"/>
      <c r="AHB27" s="268"/>
      <c r="AHC27" s="268"/>
      <c r="AHD27" s="268"/>
      <c r="AHE27" s="268"/>
      <c r="AHF27" s="268"/>
      <c r="AHG27" s="268"/>
      <c r="AHH27" s="268"/>
      <c r="AHI27" s="268"/>
      <c r="AHJ27" s="268"/>
      <c r="AHK27" s="268"/>
      <c r="AHL27" s="268"/>
      <c r="AHM27" s="268"/>
      <c r="AHN27" s="268"/>
      <c r="AHO27" s="268"/>
      <c r="AHP27" s="268"/>
      <c r="AHQ27" s="268"/>
      <c r="AHR27" s="268"/>
      <c r="AHS27" s="268"/>
      <c r="AHT27" s="268"/>
      <c r="AHU27" s="268"/>
      <c r="AHV27" s="268"/>
      <c r="AHW27" s="268"/>
      <c r="AHX27" s="268"/>
      <c r="AHY27" s="268"/>
      <c r="AHZ27" s="268"/>
      <c r="AIA27" s="268"/>
      <c r="AIB27" s="268"/>
      <c r="AIC27" s="268"/>
      <c r="AID27" s="268"/>
      <c r="AIE27" s="268"/>
      <c r="AIF27" s="268"/>
      <c r="AIG27" s="268"/>
      <c r="AIH27" s="268"/>
      <c r="AII27" s="268"/>
      <c r="AIJ27" s="268"/>
      <c r="AIK27" s="268"/>
      <c r="AIL27" s="268"/>
      <c r="AIM27" s="268"/>
      <c r="AIN27" s="268"/>
      <c r="AIO27" s="268"/>
      <c r="AIP27" s="268"/>
      <c r="AIQ27" s="268"/>
      <c r="AIR27" s="268"/>
      <c r="AIS27" s="268"/>
      <c r="AIT27" s="268"/>
      <c r="AIU27" s="268"/>
      <c r="AIV27" s="268"/>
      <c r="AIW27" s="268"/>
      <c r="AIX27" s="268"/>
      <c r="AIY27" s="268"/>
      <c r="AIZ27" s="268"/>
      <c r="AJA27" s="268"/>
      <c r="AJB27" s="268"/>
      <c r="AJC27" s="268"/>
      <c r="AJD27" s="268"/>
      <c r="AJE27" s="268"/>
      <c r="AJF27" s="268"/>
      <c r="AJG27" s="268"/>
      <c r="AJH27" s="268"/>
      <c r="AJI27" s="268"/>
      <c r="AJJ27" s="268"/>
      <c r="AJK27" s="268"/>
      <c r="AJL27" s="268"/>
      <c r="AJM27" s="268"/>
      <c r="AJN27" s="268"/>
      <c r="AJO27" s="268"/>
      <c r="AJP27" s="268"/>
      <c r="AJQ27" s="268"/>
      <c r="AJR27" s="268"/>
      <c r="AJS27" s="268"/>
      <c r="AJT27" s="268"/>
      <c r="AJU27" s="268"/>
      <c r="AJV27" s="268"/>
      <c r="AJW27" s="268"/>
      <c r="AJX27" s="268"/>
      <c r="AJY27" s="268"/>
      <c r="AJZ27" s="268"/>
      <c r="AKA27" s="268"/>
      <c r="AKB27" s="268"/>
      <c r="AKC27" s="268"/>
      <c r="AKD27" s="268"/>
      <c r="AKE27" s="268"/>
      <c r="AKF27" s="268"/>
      <c r="AKG27" s="268"/>
      <c r="AKH27" s="268"/>
      <c r="AKI27" s="268"/>
      <c r="AKJ27" s="268"/>
      <c r="AKK27" s="268"/>
      <c r="AKL27" s="268"/>
      <c r="AKM27" s="268"/>
      <c r="AKN27" s="268"/>
      <c r="AKO27" s="268"/>
      <c r="AKP27" s="268"/>
      <c r="AKQ27" s="268"/>
      <c r="AKR27" s="268"/>
      <c r="AKS27" s="268"/>
      <c r="AKT27" s="268"/>
      <c r="AKU27" s="268"/>
      <c r="AKV27" s="268"/>
      <c r="AKW27" s="268"/>
      <c r="AKX27" s="268"/>
      <c r="AKY27" s="268"/>
      <c r="AKZ27" s="268"/>
      <c r="ALA27" s="268"/>
      <c r="ALB27" s="268"/>
      <c r="ALC27" s="268"/>
      <c r="ALD27" s="268"/>
      <c r="ALE27" s="268"/>
      <c r="ALF27" s="268"/>
      <c r="ALG27" s="268"/>
      <c r="ALH27" s="268"/>
      <c r="ALI27" s="268"/>
      <c r="ALJ27" s="268"/>
      <c r="ALK27" s="268"/>
      <c r="ALL27" s="268"/>
      <c r="ALM27" s="268"/>
      <c r="ALN27" s="268"/>
      <c r="ALO27" s="268"/>
      <c r="ALP27" s="268"/>
      <c r="ALQ27" s="268"/>
      <c r="ALR27" s="268"/>
      <c r="ALS27" s="268"/>
      <c r="ALT27" s="268"/>
      <c r="ALU27" s="268"/>
      <c r="ALV27" s="268"/>
      <c r="ALW27" s="268"/>
      <c r="ALX27" s="268"/>
      <c r="ALY27" s="268"/>
      <c r="ALZ27" s="268"/>
      <c r="AMA27" s="268"/>
      <c r="AMB27" s="268"/>
      <c r="AMC27" s="268"/>
      <c r="AMD27" s="268"/>
      <c r="AME27" s="268"/>
      <c r="AMF27" s="268"/>
      <c r="AMG27" s="268"/>
      <c r="AMH27" s="268"/>
      <c r="AMI27" s="268"/>
      <c r="AMJ27" s="268"/>
      <c r="AMK27" s="268"/>
      <c r="AML27" s="268"/>
      <c r="AMM27" s="268"/>
      <c r="AMN27" s="268"/>
      <c r="AMO27" s="268"/>
      <c r="AMP27" s="268"/>
      <c r="AMQ27" s="268"/>
      <c r="AMR27" s="268"/>
      <c r="AMS27" s="268"/>
      <c r="AMT27" s="268"/>
      <c r="AMU27" s="268"/>
      <c r="AMV27" s="268"/>
      <c r="AMW27" s="268"/>
      <c r="AMX27" s="268"/>
      <c r="AMY27" s="268"/>
      <c r="AMZ27" s="268"/>
      <c r="ANA27" s="268"/>
      <c r="ANB27" s="268"/>
      <c r="ANC27" s="268"/>
      <c r="AND27" s="268"/>
      <c r="ANE27" s="268"/>
      <c r="ANF27" s="268"/>
      <c r="ANG27" s="268"/>
      <c r="ANH27" s="268"/>
      <c r="ANI27" s="268"/>
      <c r="ANJ27" s="268"/>
      <c r="ANK27" s="268"/>
      <c r="ANL27" s="268"/>
      <c r="ANM27" s="268"/>
      <c r="ANN27" s="268"/>
      <c r="ANO27" s="268"/>
      <c r="ANP27" s="268"/>
      <c r="ANQ27" s="268"/>
      <c r="ANR27" s="268"/>
      <c r="ANS27" s="268"/>
      <c r="ANT27" s="268"/>
      <c r="ANU27" s="268"/>
      <c r="ANV27" s="268"/>
      <c r="ANW27" s="268"/>
      <c r="ANX27" s="268"/>
      <c r="ANY27" s="268"/>
      <c r="ANZ27" s="268"/>
      <c r="AOA27" s="268"/>
      <c r="AOB27" s="268"/>
      <c r="AOC27" s="268"/>
      <c r="AOD27" s="268"/>
      <c r="AOE27" s="268"/>
      <c r="AOF27" s="268"/>
      <c r="AOG27" s="268"/>
      <c r="AOH27" s="268"/>
      <c r="AOI27" s="268"/>
      <c r="AOJ27" s="268"/>
      <c r="AOK27" s="268"/>
      <c r="AOL27" s="268"/>
      <c r="AOM27" s="268"/>
      <c r="AON27" s="268"/>
      <c r="AOO27" s="268"/>
      <c r="AOP27" s="268"/>
      <c r="AOQ27" s="268"/>
      <c r="AOR27" s="268"/>
      <c r="AOS27" s="268"/>
      <c r="AOT27" s="268"/>
      <c r="AOU27" s="268"/>
      <c r="AOV27" s="268"/>
      <c r="AOW27" s="268"/>
      <c r="AOX27" s="268"/>
      <c r="AOY27" s="268"/>
      <c r="AOZ27" s="268"/>
      <c r="APA27" s="268"/>
      <c r="APB27" s="268"/>
      <c r="APC27" s="268"/>
      <c r="APD27" s="268"/>
      <c r="APE27" s="268"/>
      <c r="APF27" s="268"/>
      <c r="APG27" s="268"/>
      <c r="APH27" s="268"/>
      <c r="API27" s="268"/>
      <c r="APJ27" s="268"/>
      <c r="APK27" s="268"/>
      <c r="APL27" s="268"/>
      <c r="APM27" s="268"/>
      <c r="APN27" s="268"/>
      <c r="APO27" s="268"/>
      <c r="APP27" s="268"/>
      <c r="APQ27" s="268"/>
      <c r="APR27" s="268"/>
      <c r="APS27" s="268"/>
      <c r="APT27" s="268"/>
      <c r="APU27" s="268"/>
      <c r="APV27" s="268"/>
      <c r="APW27" s="268"/>
      <c r="APX27" s="268"/>
      <c r="APY27" s="268"/>
      <c r="APZ27" s="268"/>
      <c r="AQA27" s="268"/>
      <c r="AQB27" s="268"/>
      <c r="AQC27" s="268"/>
      <c r="AQD27" s="268"/>
      <c r="AQE27" s="268"/>
      <c r="AQF27" s="268"/>
      <c r="AQG27" s="268"/>
      <c r="AQH27" s="268"/>
      <c r="AQI27" s="268"/>
      <c r="AQJ27" s="268"/>
      <c r="AQK27" s="268"/>
      <c r="AQL27" s="268"/>
      <c r="AQM27" s="268"/>
      <c r="AQN27" s="268"/>
      <c r="AQO27" s="268"/>
      <c r="AQP27" s="268"/>
      <c r="AQQ27" s="268"/>
      <c r="AQR27" s="268"/>
      <c r="AQS27" s="268"/>
      <c r="AQT27" s="268"/>
      <c r="AQU27" s="268"/>
      <c r="AQV27" s="268"/>
      <c r="AQW27" s="268"/>
      <c r="AQX27" s="268"/>
      <c r="AQY27" s="268"/>
      <c r="AQZ27" s="268"/>
      <c r="ARA27" s="268"/>
      <c r="ARB27" s="268"/>
      <c r="ARC27" s="268"/>
      <c r="ARD27" s="268"/>
      <c r="ARE27" s="268"/>
      <c r="ARF27" s="268"/>
      <c r="ARG27" s="268"/>
      <c r="ARH27" s="268"/>
      <c r="ARI27" s="268"/>
      <c r="ARJ27" s="268"/>
      <c r="ARK27" s="268"/>
      <c r="ARL27" s="268"/>
      <c r="ARM27" s="268"/>
      <c r="ARN27" s="268"/>
      <c r="ARO27" s="268"/>
      <c r="ARP27" s="268"/>
      <c r="ARQ27" s="268"/>
      <c r="ARR27" s="268"/>
      <c r="ARS27" s="268"/>
      <c r="ART27" s="268"/>
      <c r="ARU27" s="268"/>
      <c r="ARV27" s="268"/>
      <c r="ARW27" s="268"/>
      <c r="ARX27" s="268"/>
      <c r="ARY27" s="268"/>
      <c r="ARZ27" s="268"/>
      <c r="ASA27" s="268"/>
      <c r="ASB27" s="268"/>
      <c r="ASC27" s="268"/>
      <c r="ASD27" s="268"/>
      <c r="ASE27" s="268"/>
      <c r="ASF27" s="268"/>
      <c r="ASG27" s="268"/>
      <c r="ASH27" s="268"/>
      <c r="ASI27" s="268"/>
      <c r="ASJ27" s="268"/>
      <c r="ASK27" s="268"/>
      <c r="ASL27" s="268"/>
      <c r="ASM27" s="268"/>
      <c r="ASN27" s="268"/>
      <c r="ASO27" s="268"/>
      <c r="ASP27" s="268"/>
      <c r="ASQ27" s="268"/>
      <c r="ASR27" s="268"/>
      <c r="ASS27" s="268"/>
      <c r="AST27" s="268"/>
      <c r="ASU27" s="268"/>
      <c r="ASV27" s="268"/>
      <c r="ASW27" s="268"/>
      <c r="ASX27" s="268"/>
      <c r="ASY27" s="268"/>
      <c r="ASZ27" s="268"/>
      <c r="ATA27" s="268"/>
      <c r="ATB27" s="268"/>
      <c r="ATC27" s="268"/>
      <c r="ATD27" s="268"/>
      <c r="ATE27" s="268"/>
      <c r="ATF27" s="268"/>
      <c r="ATG27" s="268"/>
      <c r="ATH27" s="268"/>
      <c r="ATI27" s="268"/>
      <c r="ATJ27" s="268"/>
      <c r="ATK27" s="268"/>
      <c r="ATL27" s="268"/>
      <c r="ATM27" s="268"/>
      <c r="ATN27" s="268"/>
      <c r="ATO27" s="268"/>
      <c r="ATP27" s="268"/>
      <c r="ATQ27" s="268"/>
      <c r="ATR27" s="268"/>
      <c r="ATS27" s="268"/>
      <c r="ATT27" s="268"/>
      <c r="ATU27" s="268"/>
      <c r="ATV27" s="268"/>
      <c r="ATW27" s="268"/>
      <c r="ATX27" s="268"/>
      <c r="ATY27" s="268"/>
      <c r="ATZ27" s="268"/>
      <c r="AUA27" s="268"/>
      <c r="AUB27" s="268"/>
      <c r="AUC27" s="268"/>
      <c r="AUD27" s="268"/>
      <c r="AUE27" s="268"/>
      <c r="AUF27" s="268"/>
      <c r="AUG27" s="268"/>
      <c r="AUH27" s="268"/>
      <c r="AUI27" s="268"/>
      <c r="AUJ27" s="268"/>
      <c r="AUK27" s="268"/>
      <c r="AUL27" s="268"/>
      <c r="AUM27" s="268"/>
      <c r="AUN27" s="268"/>
      <c r="AUO27" s="268"/>
      <c r="AUP27" s="268"/>
      <c r="AUQ27" s="268"/>
      <c r="AUR27" s="268"/>
      <c r="AUS27" s="268"/>
      <c r="AUT27" s="268"/>
      <c r="AUU27" s="268"/>
      <c r="AUV27" s="268"/>
      <c r="AUW27" s="268"/>
      <c r="AUX27" s="268"/>
      <c r="AUY27" s="268"/>
      <c r="AUZ27" s="268"/>
      <c r="AVA27" s="268"/>
      <c r="AVB27" s="268"/>
      <c r="AVC27" s="268"/>
      <c r="AVD27" s="268"/>
      <c r="AVE27" s="268"/>
      <c r="AVF27" s="268"/>
      <c r="AVG27" s="268"/>
      <c r="AVH27" s="268"/>
      <c r="AVI27" s="268"/>
      <c r="AVJ27" s="268"/>
      <c r="AVK27" s="268"/>
      <c r="AVL27" s="268"/>
      <c r="AVM27" s="268"/>
      <c r="AVN27" s="268"/>
      <c r="AVO27" s="268"/>
      <c r="AVP27" s="268"/>
      <c r="AVQ27" s="268"/>
      <c r="AVR27" s="268"/>
      <c r="AVS27" s="268"/>
      <c r="AVT27" s="268"/>
      <c r="AVU27" s="268"/>
      <c r="AVV27" s="268"/>
      <c r="AVW27" s="268"/>
      <c r="AVX27" s="268"/>
      <c r="AVY27" s="268"/>
      <c r="AVZ27" s="268"/>
      <c r="AWA27" s="268"/>
      <c r="AWB27" s="268"/>
      <c r="AWC27" s="268"/>
      <c r="AWD27" s="268"/>
      <c r="AWE27" s="268"/>
      <c r="AWF27" s="268"/>
      <c r="AWG27" s="268"/>
      <c r="AWH27" s="268"/>
      <c r="AWI27" s="268"/>
      <c r="AWJ27" s="268"/>
      <c r="AWK27" s="268"/>
      <c r="AWL27" s="268"/>
      <c r="AWM27" s="268"/>
      <c r="AWN27" s="268"/>
      <c r="AWO27" s="268"/>
      <c r="AWP27" s="268"/>
      <c r="AWQ27" s="268"/>
      <c r="AWR27" s="268"/>
      <c r="AWS27" s="268"/>
      <c r="AWT27" s="268"/>
      <c r="AWU27" s="268"/>
      <c r="AWV27" s="268"/>
      <c r="AWW27" s="268"/>
      <c r="AWX27" s="268"/>
      <c r="AWY27" s="268"/>
      <c r="AWZ27" s="268"/>
      <c r="AXA27" s="268"/>
      <c r="AXB27" s="268"/>
      <c r="AXC27" s="268"/>
      <c r="AXD27" s="268"/>
      <c r="AXE27" s="268"/>
      <c r="AXF27" s="268"/>
      <c r="AXG27" s="268"/>
      <c r="AXH27" s="268"/>
      <c r="AXI27" s="268"/>
      <c r="AXJ27" s="268"/>
      <c r="AXK27" s="268"/>
      <c r="AXL27" s="268"/>
      <c r="AXM27" s="268"/>
      <c r="AXN27" s="268"/>
      <c r="AXO27" s="268"/>
      <c r="AXP27" s="268"/>
      <c r="AXQ27" s="268"/>
      <c r="AXR27" s="268"/>
      <c r="AXS27" s="268"/>
      <c r="AXT27" s="268"/>
      <c r="AXU27" s="268"/>
      <c r="AXV27" s="268"/>
      <c r="AXW27" s="268"/>
      <c r="AXX27" s="268"/>
      <c r="AXY27" s="268"/>
      <c r="AXZ27" s="268"/>
      <c r="AYA27" s="268"/>
      <c r="AYB27" s="268"/>
      <c r="AYC27" s="268"/>
      <c r="AYD27" s="268"/>
      <c r="AYE27" s="268"/>
      <c r="AYF27" s="268"/>
      <c r="AYG27" s="268"/>
      <c r="AYH27" s="268"/>
      <c r="AYI27" s="268"/>
      <c r="AYJ27" s="268"/>
      <c r="AYK27" s="268"/>
      <c r="AYL27" s="268"/>
      <c r="AYM27" s="268"/>
      <c r="AYN27" s="268"/>
      <c r="AYO27" s="268"/>
      <c r="AYP27" s="268"/>
      <c r="AYQ27" s="268"/>
      <c r="AYR27" s="268"/>
      <c r="AYS27" s="268"/>
      <c r="AYT27" s="268"/>
      <c r="AYU27" s="268"/>
      <c r="AYV27" s="268"/>
      <c r="AYW27" s="268"/>
      <c r="AYX27" s="268"/>
      <c r="AYY27" s="268"/>
      <c r="AYZ27" s="268"/>
      <c r="AZA27" s="268"/>
      <c r="AZB27" s="268"/>
      <c r="AZC27" s="268"/>
      <c r="AZD27" s="268"/>
      <c r="AZE27" s="268"/>
      <c r="AZF27" s="268"/>
      <c r="AZG27" s="268"/>
      <c r="AZH27" s="268"/>
      <c r="AZI27" s="268"/>
      <c r="AZJ27" s="268"/>
      <c r="AZK27" s="268"/>
      <c r="AZL27" s="268"/>
      <c r="AZM27" s="268"/>
      <c r="AZN27" s="268"/>
      <c r="AZO27" s="268"/>
      <c r="AZP27" s="268"/>
      <c r="AZQ27" s="268"/>
      <c r="AZR27" s="268"/>
      <c r="AZS27" s="268"/>
      <c r="AZT27" s="268"/>
      <c r="AZU27" s="268"/>
      <c r="AZV27" s="268"/>
      <c r="AZW27" s="268"/>
      <c r="AZX27" s="268"/>
      <c r="AZY27" s="268"/>
      <c r="AZZ27" s="268"/>
      <c r="BAA27" s="268"/>
      <c r="BAB27" s="268"/>
      <c r="BAC27" s="268"/>
      <c r="BAD27" s="268"/>
      <c r="BAE27" s="268"/>
      <c r="BAF27" s="268"/>
      <c r="BAG27" s="268"/>
      <c r="BAH27" s="268"/>
      <c r="BAI27" s="268"/>
      <c r="BAJ27" s="268"/>
      <c r="BAK27" s="268"/>
      <c r="BAL27" s="268"/>
      <c r="BAM27" s="268"/>
      <c r="BAN27" s="268"/>
      <c r="BAO27" s="268"/>
      <c r="BAP27" s="268"/>
      <c r="BAQ27" s="268"/>
      <c r="BAR27" s="268"/>
      <c r="BAS27" s="268"/>
      <c r="BAT27" s="268"/>
      <c r="BAU27" s="268"/>
      <c r="BAV27" s="268"/>
      <c r="BAW27" s="268"/>
      <c r="BAX27" s="268"/>
      <c r="BAY27" s="268"/>
      <c r="BAZ27" s="268"/>
      <c r="BBA27" s="268"/>
      <c r="BBB27" s="268"/>
      <c r="BBC27" s="268"/>
      <c r="BBD27" s="268"/>
      <c r="BBE27" s="268"/>
      <c r="BBF27" s="268"/>
      <c r="BBG27" s="268"/>
      <c r="BBH27" s="268"/>
      <c r="BBI27" s="268"/>
      <c r="BBJ27" s="268"/>
      <c r="BBK27" s="268"/>
      <c r="BBL27" s="268"/>
      <c r="BBM27" s="268"/>
      <c r="BBN27" s="268"/>
      <c r="BBO27" s="268"/>
      <c r="BBP27" s="268"/>
      <c r="BBQ27" s="268"/>
      <c r="BBR27" s="268"/>
      <c r="BBS27" s="268"/>
      <c r="BBT27" s="268"/>
      <c r="BBU27" s="268"/>
      <c r="BBV27" s="268"/>
      <c r="BBW27" s="268"/>
      <c r="BBX27" s="268"/>
      <c r="BBY27" s="268"/>
      <c r="BBZ27" s="268"/>
      <c r="BCA27" s="268"/>
      <c r="BCB27" s="268"/>
      <c r="BCC27" s="268"/>
      <c r="BCD27" s="268"/>
      <c r="BCE27" s="268"/>
      <c r="BCF27" s="268"/>
      <c r="BCG27" s="268"/>
      <c r="BCH27" s="268"/>
      <c r="BCI27" s="268"/>
      <c r="BCJ27" s="268"/>
      <c r="BCK27" s="268"/>
      <c r="BCL27" s="268"/>
      <c r="BCM27" s="268"/>
      <c r="BCN27" s="268"/>
      <c r="BCO27" s="268"/>
      <c r="BCP27" s="268"/>
      <c r="BCQ27" s="268"/>
      <c r="BCR27" s="268"/>
      <c r="BCS27" s="268"/>
      <c r="BCT27" s="268"/>
      <c r="BCU27" s="268"/>
      <c r="BCV27" s="268"/>
      <c r="BCW27" s="268"/>
      <c r="BCX27" s="268"/>
      <c r="BCY27" s="268"/>
      <c r="BCZ27" s="268"/>
      <c r="BDA27" s="268"/>
      <c r="BDB27" s="268"/>
      <c r="BDC27" s="268"/>
      <c r="BDD27" s="268"/>
      <c r="BDE27" s="268"/>
      <c r="BDF27" s="268"/>
      <c r="BDG27" s="268"/>
      <c r="BDH27" s="268"/>
      <c r="BDI27" s="268"/>
      <c r="BDJ27" s="268"/>
      <c r="BDK27" s="268"/>
      <c r="BDL27" s="268"/>
      <c r="BDM27" s="268"/>
      <c r="BDN27" s="268"/>
      <c r="BDO27" s="268"/>
      <c r="BDP27" s="268"/>
      <c r="BDQ27" s="268"/>
      <c r="BDR27" s="268"/>
      <c r="BDS27" s="268"/>
      <c r="BDT27" s="268"/>
      <c r="BDU27" s="268"/>
      <c r="BDV27" s="268"/>
      <c r="BDW27" s="268"/>
      <c r="BDX27" s="268"/>
      <c r="BDY27" s="268"/>
      <c r="BDZ27" s="268"/>
      <c r="BEA27" s="268"/>
      <c r="BEB27" s="268"/>
      <c r="BEC27" s="268"/>
      <c r="BED27" s="268"/>
      <c r="BEE27" s="268"/>
      <c r="BEF27" s="268"/>
      <c r="BEG27" s="268"/>
      <c r="BEH27" s="268"/>
      <c r="BEI27" s="268"/>
      <c r="BEJ27" s="268"/>
      <c r="BEK27" s="268"/>
      <c r="BEL27" s="268"/>
      <c r="BEM27" s="268"/>
      <c r="BEN27" s="268"/>
      <c r="BEO27" s="268"/>
      <c r="BEP27" s="268"/>
      <c r="BEQ27" s="268"/>
      <c r="BER27" s="268"/>
      <c r="BES27" s="268"/>
      <c r="BET27" s="268"/>
      <c r="BEU27" s="268"/>
      <c r="BEV27" s="268"/>
      <c r="BEW27" s="268"/>
      <c r="BEX27" s="268"/>
      <c r="BEY27" s="268"/>
      <c r="BEZ27" s="268"/>
      <c r="BFA27" s="268"/>
      <c r="BFB27" s="268"/>
      <c r="BFC27" s="268"/>
      <c r="BFD27" s="268"/>
      <c r="BFE27" s="268"/>
      <c r="BFF27" s="268"/>
      <c r="BFG27" s="268"/>
      <c r="BFH27" s="268"/>
      <c r="BFI27" s="268"/>
      <c r="BFJ27" s="268"/>
      <c r="BFK27" s="268"/>
      <c r="BFL27" s="268"/>
      <c r="BFM27" s="268"/>
      <c r="BFN27" s="268"/>
      <c r="BFO27" s="268"/>
      <c r="BFP27" s="268"/>
      <c r="BFQ27" s="268"/>
      <c r="BFR27" s="268"/>
      <c r="BFS27" s="268"/>
      <c r="BFT27" s="268"/>
      <c r="BFU27" s="268"/>
      <c r="BFV27" s="268"/>
      <c r="BFW27" s="268"/>
      <c r="BFX27" s="268"/>
      <c r="BFY27" s="268"/>
      <c r="BFZ27" s="268"/>
      <c r="BGA27" s="268"/>
      <c r="BGB27" s="268"/>
      <c r="BGC27" s="268"/>
      <c r="BGD27" s="268"/>
      <c r="BGE27" s="268"/>
      <c r="BGF27" s="268"/>
      <c r="BGG27" s="268"/>
      <c r="BGH27" s="268"/>
      <c r="BGI27" s="268"/>
      <c r="BGJ27" s="268"/>
      <c r="BGK27" s="268"/>
      <c r="BGL27" s="268"/>
      <c r="BGM27" s="268"/>
      <c r="BGN27" s="268"/>
      <c r="BGO27" s="268"/>
      <c r="BGP27" s="268"/>
      <c r="BGQ27" s="268"/>
    </row>
    <row r="28" spans="1:1551" s="299" customFormat="1" x14ac:dyDescent="0.35">
      <c r="A28" s="726" t="s">
        <v>407</v>
      </c>
      <c r="B28" s="272">
        <v>2025</v>
      </c>
      <c r="C28" s="296">
        <v>11484.2</v>
      </c>
      <c r="D28" s="316">
        <v>36.9</v>
      </c>
      <c r="E28" s="316">
        <v>61.8</v>
      </c>
      <c r="F28" s="316">
        <v>0.7</v>
      </c>
      <c r="G28" s="316">
        <v>0.6</v>
      </c>
      <c r="H28" s="316">
        <v>0</v>
      </c>
      <c r="I28" s="296">
        <v>53895.05</v>
      </c>
      <c r="J28" s="316">
        <v>93.6</v>
      </c>
      <c r="K28" s="316">
        <v>6.2</v>
      </c>
      <c r="L28" s="628">
        <v>0</v>
      </c>
      <c r="M28" s="316">
        <v>0.2</v>
      </c>
      <c r="N28" s="296">
        <v>16637.830000000002</v>
      </c>
      <c r="O28" s="298">
        <v>100</v>
      </c>
      <c r="P28" s="298">
        <v>0</v>
      </c>
      <c r="Q28" s="298">
        <v>0</v>
      </c>
      <c r="R28" s="296">
        <v>6900.21</v>
      </c>
      <c r="S28" s="298">
        <v>100</v>
      </c>
      <c r="T28" s="298">
        <v>0</v>
      </c>
      <c r="U28" s="298">
        <v>0</v>
      </c>
      <c r="V28" s="296">
        <v>3801.8</v>
      </c>
      <c r="W28" s="316">
        <v>79.900000000000006</v>
      </c>
      <c r="X28" s="317">
        <v>0.22</v>
      </c>
      <c r="Y28" s="268"/>
      <c r="Z28" s="268"/>
      <c r="AA28" s="268"/>
      <c r="AB28" s="268"/>
      <c r="AC28" s="268"/>
      <c r="AD28" s="268"/>
      <c r="AE28" s="268"/>
      <c r="AF28" s="268"/>
      <c r="AG28" s="268"/>
      <c r="AH28" s="268"/>
      <c r="AI28" s="268"/>
      <c r="AJ28" s="268"/>
      <c r="AK28" s="268"/>
      <c r="AL28" s="268"/>
      <c r="AM28" s="268"/>
      <c r="AN28" s="268"/>
      <c r="AO28" s="268"/>
      <c r="AP28" s="268"/>
      <c r="AQ28" s="268"/>
      <c r="AR28" s="268"/>
      <c r="AS28" s="268"/>
      <c r="AT28" s="268"/>
      <c r="AU28" s="268"/>
      <c r="AV28" s="268"/>
      <c r="AW28" s="268"/>
      <c r="AX28" s="268"/>
      <c r="AY28" s="268"/>
      <c r="AZ28" s="268"/>
      <c r="BA28" s="268"/>
      <c r="BB28" s="268"/>
      <c r="BC28" s="268"/>
      <c r="BD28" s="268"/>
      <c r="BE28" s="268"/>
      <c r="BF28" s="268"/>
      <c r="BG28" s="268"/>
      <c r="BH28" s="268"/>
      <c r="BI28" s="268"/>
      <c r="BJ28" s="268"/>
      <c r="BK28" s="268"/>
      <c r="BL28" s="268"/>
      <c r="BM28" s="268"/>
      <c r="BN28" s="268"/>
      <c r="BO28" s="268"/>
      <c r="BP28" s="268"/>
      <c r="BQ28" s="268"/>
      <c r="BR28" s="268"/>
      <c r="BS28" s="268"/>
      <c r="BT28" s="268"/>
      <c r="BU28" s="268"/>
      <c r="BV28" s="268"/>
      <c r="BW28" s="268"/>
      <c r="BX28" s="268"/>
      <c r="BY28" s="268"/>
      <c r="BZ28" s="268"/>
      <c r="CA28" s="268"/>
      <c r="CB28" s="268"/>
      <c r="CC28" s="268"/>
      <c r="CD28" s="268"/>
      <c r="CE28" s="268"/>
      <c r="CF28" s="268"/>
      <c r="CG28" s="268"/>
      <c r="CH28" s="268"/>
      <c r="CI28" s="268"/>
      <c r="CJ28" s="268"/>
      <c r="CK28" s="268"/>
      <c r="CL28" s="268"/>
      <c r="CM28" s="268"/>
      <c r="CN28" s="268"/>
      <c r="CO28" s="268"/>
      <c r="CP28" s="268"/>
      <c r="CQ28" s="268"/>
      <c r="CR28" s="268"/>
      <c r="CS28" s="268"/>
      <c r="CT28" s="268"/>
      <c r="CU28" s="268"/>
      <c r="CV28" s="268"/>
      <c r="CW28" s="268"/>
      <c r="CX28" s="268"/>
      <c r="CY28" s="268"/>
      <c r="CZ28" s="268"/>
      <c r="DA28" s="268"/>
      <c r="DB28" s="268"/>
      <c r="DC28" s="268"/>
      <c r="DD28" s="268"/>
      <c r="DE28" s="268"/>
      <c r="DF28" s="268"/>
      <c r="DG28" s="268"/>
      <c r="DH28" s="268"/>
      <c r="DI28" s="268"/>
      <c r="DJ28" s="268"/>
      <c r="DK28" s="268"/>
      <c r="DL28" s="268"/>
      <c r="DM28" s="268"/>
      <c r="DN28" s="268"/>
      <c r="DO28" s="268"/>
      <c r="DP28" s="268"/>
      <c r="DQ28" s="268"/>
      <c r="DR28" s="268"/>
      <c r="DS28" s="268"/>
      <c r="DT28" s="268"/>
      <c r="DU28" s="268"/>
      <c r="DV28" s="268"/>
      <c r="DW28" s="268"/>
      <c r="DX28" s="268"/>
      <c r="DY28" s="268"/>
      <c r="DZ28" s="268"/>
      <c r="EA28" s="268"/>
      <c r="EB28" s="268"/>
      <c r="EC28" s="268"/>
      <c r="ED28" s="268"/>
      <c r="EE28" s="268"/>
      <c r="EF28" s="268"/>
      <c r="EG28" s="268"/>
      <c r="EH28" s="268"/>
      <c r="EI28" s="268"/>
      <c r="EJ28" s="268"/>
      <c r="EK28" s="268"/>
      <c r="EL28" s="268"/>
      <c r="EM28" s="268"/>
      <c r="EN28" s="268"/>
      <c r="EO28" s="268"/>
      <c r="EP28" s="268"/>
      <c r="EQ28" s="268"/>
      <c r="ER28" s="268"/>
      <c r="ES28" s="268"/>
      <c r="ET28" s="268"/>
      <c r="EU28" s="268"/>
      <c r="EV28" s="268"/>
      <c r="EW28" s="268"/>
      <c r="EX28" s="268"/>
      <c r="EY28" s="268"/>
      <c r="EZ28" s="268"/>
      <c r="FA28" s="268"/>
      <c r="FB28" s="268"/>
      <c r="FC28" s="268"/>
      <c r="FD28" s="268"/>
      <c r="FE28" s="268"/>
      <c r="FF28" s="268"/>
      <c r="FG28" s="268"/>
      <c r="FH28" s="268"/>
      <c r="FI28" s="268"/>
      <c r="FJ28" s="268"/>
      <c r="FK28" s="268"/>
      <c r="FL28" s="268"/>
      <c r="FM28" s="268"/>
      <c r="FN28" s="268"/>
      <c r="FO28" s="268"/>
      <c r="FP28" s="268"/>
      <c r="FQ28" s="268"/>
      <c r="FR28" s="268"/>
      <c r="FS28" s="268"/>
      <c r="FT28" s="268"/>
      <c r="FU28" s="268"/>
      <c r="FV28" s="268"/>
      <c r="FW28" s="268"/>
      <c r="FX28" s="268"/>
      <c r="FY28" s="268"/>
      <c r="FZ28" s="268"/>
      <c r="GA28" s="268"/>
      <c r="GB28" s="268"/>
      <c r="GC28" s="268"/>
      <c r="GD28" s="268"/>
      <c r="GE28" s="268"/>
      <c r="GF28" s="268"/>
      <c r="GG28" s="268"/>
      <c r="GH28" s="268"/>
      <c r="GI28" s="268"/>
      <c r="GJ28" s="268"/>
      <c r="GK28" s="268"/>
      <c r="GL28" s="268"/>
      <c r="GM28" s="268"/>
      <c r="GN28" s="268"/>
      <c r="GO28" s="268"/>
      <c r="GP28" s="268"/>
      <c r="GQ28" s="268"/>
      <c r="GR28" s="268"/>
      <c r="GS28" s="268"/>
      <c r="GT28" s="268"/>
      <c r="GU28" s="268"/>
      <c r="GV28" s="268"/>
      <c r="GW28" s="268"/>
      <c r="GX28" s="268"/>
      <c r="GY28" s="268"/>
      <c r="GZ28" s="268"/>
      <c r="HA28" s="268"/>
      <c r="HB28" s="268"/>
      <c r="HC28" s="268"/>
      <c r="HD28" s="268"/>
      <c r="HE28" s="268"/>
      <c r="HF28" s="268"/>
      <c r="HG28" s="268"/>
      <c r="HH28" s="268"/>
      <c r="HI28" s="268"/>
      <c r="HJ28" s="268"/>
      <c r="HK28" s="268"/>
      <c r="HL28" s="268"/>
      <c r="HM28" s="268"/>
      <c r="HN28" s="268"/>
      <c r="HO28" s="268"/>
      <c r="HP28" s="268"/>
      <c r="HQ28" s="268"/>
      <c r="HR28" s="268"/>
      <c r="HS28" s="268"/>
      <c r="HT28" s="268"/>
      <c r="HU28" s="268"/>
      <c r="HV28" s="268"/>
      <c r="HW28" s="268"/>
      <c r="HX28" s="268"/>
      <c r="HY28" s="268"/>
      <c r="HZ28" s="268"/>
      <c r="IA28" s="268"/>
      <c r="IB28" s="268"/>
      <c r="IC28" s="268"/>
      <c r="ID28" s="268"/>
      <c r="IE28" s="268"/>
      <c r="IF28" s="268"/>
      <c r="IG28" s="268"/>
      <c r="IH28" s="268"/>
      <c r="II28" s="268"/>
      <c r="IJ28" s="268"/>
      <c r="IK28" s="268"/>
      <c r="IL28" s="268"/>
      <c r="IM28" s="268"/>
      <c r="IN28" s="268"/>
      <c r="IO28" s="268"/>
      <c r="IP28" s="268"/>
      <c r="IQ28" s="268"/>
      <c r="IR28" s="268"/>
      <c r="IS28" s="268"/>
      <c r="IT28" s="268"/>
      <c r="IU28" s="268"/>
      <c r="IV28" s="268"/>
      <c r="IW28" s="268"/>
      <c r="IX28" s="268"/>
      <c r="IY28" s="268"/>
      <c r="IZ28" s="268"/>
      <c r="JA28" s="268"/>
      <c r="JB28" s="268"/>
      <c r="JC28" s="268"/>
      <c r="JD28" s="268"/>
      <c r="JE28" s="268"/>
      <c r="JF28" s="268"/>
      <c r="JG28" s="268"/>
      <c r="JH28" s="268"/>
      <c r="JI28" s="268"/>
      <c r="JJ28" s="268"/>
      <c r="JK28" s="268"/>
      <c r="JL28" s="268"/>
      <c r="JM28" s="268"/>
      <c r="JN28" s="268"/>
      <c r="JO28" s="268"/>
      <c r="JP28" s="268"/>
      <c r="JQ28" s="268"/>
      <c r="JR28" s="268"/>
      <c r="JS28" s="268"/>
      <c r="JT28" s="268"/>
      <c r="JU28" s="268"/>
      <c r="JV28" s="268"/>
      <c r="JW28" s="268"/>
      <c r="JX28" s="268"/>
      <c r="JY28" s="268"/>
      <c r="JZ28" s="268"/>
      <c r="KA28" s="268"/>
      <c r="KB28" s="268"/>
      <c r="KC28" s="268"/>
      <c r="KD28" s="268"/>
      <c r="KE28" s="268"/>
      <c r="KF28" s="268"/>
      <c r="KG28" s="268"/>
      <c r="KH28" s="268"/>
      <c r="KI28" s="268"/>
      <c r="KJ28" s="268"/>
      <c r="KK28" s="268"/>
      <c r="KL28" s="268"/>
      <c r="KM28" s="268"/>
      <c r="KN28" s="268"/>
      <c r="KO28" s="268"/>
      <c r="KP28" s="268"/>
      <c r="KQ28" s="268"/>
      <c r="KR28" s="268"/>
      <c r="KS28" s="268"/>
      <c r="KT28" s="268"/>
      <c r="KU28" s="268"/>
      <c r="KV28" s="268"/>
      <c r="KW28" s="268"/>
      <c r="KX28" s="268"/>
      <c r="KY28" s="268"/>
      <c r="KZ28" s="268"/>
      <c r="LA28" s="268"/>
      <c r="LB28" s="268"/>
      <c r="LC28" s="268"/>
      <c r="LD28" s="268"/>
      <c r="LE28" s="268"/>
      <c r="LF28" s="268"/>
      <c r="LG28" s="268"/>
      <c r="LH28" s="268"/>
      <c r="LI28" s="268"/>
      <c r="LJ28" s="268"/>
      <c r="LK28" s="268"/>
      <c r="LL28" s="268"/>
      <c r="LM28" s="268"/>
      <c r="LN28" s="268"/>
      <c r="LO28" s="268"/>
      <c r="LP28" s="268"/>
      <c r="LQ28" s="268"/>
      <c r="LR28" s="268"/>
      <c r="LS28" s="268"/>
      <c r="LT28" s="268"/>
      <c r="LU28" s="268"/>
      <c r="LV28" s="268"/>
      <c r="LW28" s="268"/>
      <c r="LX28" s="268"/>
      <c r="LY28" s="268"/>
      <c r="LZ28" s="268"/>
      <c r="MA28" s="268"/>
      <c r="MB28" s="268"/>
      <c r="MC28" s="268"/>
      <c r="MD28" s="268"/>
      <c r="ME28" s="268"/>
      <c r="MF28" s="268"/>
      <c r="MG28" s="268"/>
      <c r="MH28" s="268"/>
      <c r="MI28" s="268"/>
      <c r="MJ28" s="268"/>
      <c r="MK28" s="268"/>
      <c r="ML28" s="268"/>
      <c r="MM28" s="268"/>
      <c r="MN28" s="268"/>
      <c r="MO28" s="268"/>
      <c r="MP28" s="268"/>
      <c r="MQ28" s="268"/>
      <c r="MR28" s="268"/>
      <c r="MS28" s="268"/>
      <c r="MT28" s="268"/>
      <c r="MU28" s="268"/>
      <c r="MV28" s="268"/>
      <c r="MW28" s="268"/>
      <c r="MX28" s="268"/>
      <c r="MY28" s="268"/>
      <c r="MZ28" s="268"/>
      <c r="NA28" s="268"/>
      <c r="NB28" s="268"/>
      <c r="NC28" s="268"/>
      <c r="ND28" s="268"/>
      <c r="NE28" s="268"/>
      <c r="NF28" s="268"/>
      <c r="NG28" s="268"/>
      <c r="NH28" s="268"/>
      <c r="NI28" s="268"/>
      <c r="NJ28" s="268"/>
      <c r="NK28" s="268"/>
      <c r="NL28" s="268"/>
      <c r="NM28" s="268"/>
      <c r="NN28" s="268"/>
      <c r="NO28" s="268"/>
      <c r="NP28" s="268"/>
      <c r="NQ28" s="268"/>
      <c r="NR28" s="268"/>
      <c r="NS28" s="268"/>
      <c r="NT28" s="268"/>
      <c r="NU28" s="268"/>
      <c r="NV28" s="268"/>
      <c r="NW28" s="268"/>
      <c r="NX28" s="268"/>
      <c r="NY28" s="268"/>
      <c r="NZ28" s="268"/>
      <c r="OA28" s="268"/>
      <c r="OB28" s="268"/>
      <c r="OC28" s="268"/>
      <c r="OD28" s="268"/>
      <c r="OE28" s="268"/>
      <c r="OF28" s="268"/>
      <c r="OG28" s="268"/>
      <c r="OH28" s="268"/>
      <c r="OI28" s="268"/>
      <c r="OJ28" s="268"/>
      <c r="OK28" s="268"/>
      <c r="OL28" s="268"/>
      <c r="OM28" s="268"/>
      <c r="ON28" s="268"/>
      <c r="OO28" s="268"/>
      <c r="OP28" s="268"/>
      <c r="OQ28" s="268"/>
      <c r="OR28" s="268"/>
      <c r="OS28" s="268"/>
      <c r="OT28" s="268"/>
      <c r="OU28" s="268"/>
      <c r="OV28" s="268"/>
      <c r="OW28" s="268"/>
      <c r="OX28" s="268"/>
      <c r="OY28" s="268"/>
      <c r="OZ28" s="268"/>
      <c r="PA28" s="268"/>
      <c r="PB28" s="268"/>
      <c r="PC28" s="268"/>
      <c r="PD28" s="268"/>
      <c r="PE28" s="268"/>
      <c r="PF28" s="268"/>
      <c r="PG28" s="268"/>
      <c r="PH28" s="268"/>
      <c r="PI28" s="268"/>
      <c r="PJ28" s="268"/>
      <c r="PK28" s="268"/>
      <c r="PL28" s="268"/>
      <c r="PM28" s="268"/>
      <c r="PN28" s="268"/>
      <c r="PO28" s="268"/>
      <c r="PP28" s="268"/>
      <c r="PQ28" s="268"/>
      <c r="PR28" s="268"/>
      <c r="PS28" s="268"/>
      <c r="PT28" s="268"/>
      <c r="PU28" s="268"/>
      <c r="PV28" s="268"/>
      <c r="PW28" s="268"/>
      <c r="PX28" s="268"/>
      <c r="PY28" s="268"/>
      <c r="PZ28" s="268"/>
      <c r="QA28" s="268"/>
      <c r="QB28" s="268"/>
      <c r="QC28" s="268"/>
      <c r="QD28" s="268"/>
      <c r="QE28" s="268"/>
      <c r="QF28" s="268"/>
      <c r="QG28" s="268"/>
      <c r="QH28" s="268"/>
      <c r="QI28" s="268"/>
      <c r="QJ28" s="268"/>
      <c r="QK28" s="268"/>
      <c r="QL28" s="268"/>
      <c r="QM28" s="268"/>
      <c r="QN28" s="268"/>
      <c r="QO28" s="268"/>
      <c r="QP28" s="268"/>
      <c r="QQ28" s="268"/>
      <c r="QR28" s="268"/>
      <c r="QS28" s="268"/>
      <c r="QT28" s="268"/>
      <c r="QU28" s="268"/>
      <c r="QV28" s="268"/>
      <c r="QW28" s="268"/>
      <c r="QX28" s="268"/>
      <c r="QY28" s="268"/>
      <c r="QZ28" s="268"/>
      <c r="RA28" s="268"/>
      <c r="RB28" s="268"/>
      <c r="RC28" s="268"/>
      <c r="RD28" s="268"/>
      <c r="RE28" s="268"/>
      <c r="RF28" s="268"/>
      <c r="RG28" s="268"/>
      <c r="RH28" s="268"/>
      <c r="RI28" s="268"/>
      <c r="RJ28" s="268"/>
      <c r="RK28" s="268"/>
      <c r="RL28" s="268"/>
      <c r="RM28" s="268"/>
      <c r="RN28" s="268"/>
      <c r="RO28" s="268"/>
      <c r="RP28" s="268"/>
      <c r="RQ28" s="268"/>
      <c r="RR28" s="268"/>
      <c r="RS28" s="268"/>
      <c r="RT28" s="268"/>
      <c r="RU28" s="268"/>
      <c r="RV28" s="268"/>
      <c r="RW28" s="268"/>
      <c r="RX28" s="268"/>
      <c r="RY28" s="268"/>
      <c r="RZ28" s="268"/>
      <c r="SA28" s="268"/>
      <c r="SB28" s="268"/>
      <c r="SC28" s="268"/>
      <c r="SD28" s="268"/>
      <c r="SE28" s="268"/>
      <c r="SF28" s="268"/>
      <c r="SG28" s="268"/>
      <c r="SH28" s="268"/>
      <c r="SI28" s="268"/>
      <c r="SJ28" s="268"/>
      <c r="SK28" s="268"/>
      <c r="SL28" s="268"/>
      <c r="SM28" s="268"/>
      <c r="SN28" s="268"/>
      <c r="SO28" s="268"/>
      <c r="SP28" s="268"/>
      <c r="SQ28" s="268"/>
      <c r="SR28" s="268"/>
      <c r="SS28" s="268"/>
      <c r="ST28" s="268"/>
      <c r="SU28" s="268"/>
      <c r="SV28" s="268"/>
      <c r="SW28" s="268"/>
      <c r="SX28" s="268"/>
      <c r="SY28" s="268"/>
      <c r="SZ28" s="268"/>
      <c r="TA28" s="268"/>
      <c r="TB28" s="268"/>
      <c r="TC28" s="268"/>
      <c r="TD28" s="268"/>
      <c r="TE28" s="268"/>
      <c r="TF28" s="268"/>
      <c r="TG28" s="268"/>
      <c r="TH28" s="268"/>
      <c r="TI28" s="268"/>
      <c r="TJ28" s="268"/>
      <c r="TK28" s="268"/>
      <c r="TL28" s="268"/>
      <c r="TM28" s="268"/>
      <c r="TN28" s="268"/>
      <c r="TO28" s="268"/>
      <c r="TP28" s="268"/>
      <c r="TQ28" s="268"/>
      <c r="TR28" s="268"/>
      <c r="TS28" s="268"/>
      <c r="TT28" s="268"/>
      <c r="TU28" s="268"/>
      <c r="TV28" s="268"/>
      <c r="TW28" s="268"/>
      <c r="TX28" s="268"/>
      <c r="TY28" s="268"/>
      <c r="TZ28" s="268"/>
      <c r="UA28" s="268"/>
      <c r="UB28" s="268"/>
      <c r="UC28" s="268"/>
      <c r="UD28" s="268"/>
      <c r="UE28" s="268"/>
      <c r="UF28" s="268"/>
      <c r="UG28" s="268"/>
      <c r="UH28" s="268"/>
      <c r="UI28" s="268"/>
      <c r="UJ28" s="268"/>
      <c r="UK28" s="268"/>
      <c r="UL28" s="268"/>
      <c r="UM28" s="268"/>
      <c r="UN28" s="268"/>
      <c r="UO28" s="268"/>
      <c r="UP28" s="268"/>
      <c r="UQ28" s="268"/>
      <c r="UR28" s="268"/>
      <c r="US28" s="268"/>
      <c r="UT28" s="268"/>
      <c r="UU28" s="268"/>
      <c r="UV28" s="268"/>
      <c r="UW28" s="268"/>
      <c r="UX28" s="268"/>
      <c r="UY28" s="268"/>
      <c r="UZ28" s="268"/>
      <c r="VA28" s="268"/>
      <c r="VB28" s="268"/>
      <c r="VC28" s="268"/>
      <c r="VD28" s="268"/>
      <c r="VE28" s="268"/>
      <c r="VF28" s="268"/>
      <c r="VG28" s="268"/>
      <c r="VH28" s="268"/>
      <c r="VI28" s="268"/>
      <c r="VJ28" s="268"/>
      <c r="VK28" s="268"/>
      <c r="VL28" s="268"/>
      <c r="VM28" s="268"/>
      <c r="VN28" s="268"/>
      <c r="VO28" s="268"/>
      <c r="VP28" s="268"/>
      <c r="VQ28" s="268"/>
      <c r="VR28" s="268"/>
      <c r="VS28" s="268"/>
      <c r="VT28" s="268"/>
      <c r="VU28" s="268"/>
      <c r="VV28" s="268"/>
      <c r="VW28" s="268"/>
      <c r="VX28" s="268"/>
      <c r="VY28" s="268"/>
      <c r="VZ28" s="268"/>
      <c r="WA28" s="268"/>
      <c r="WB28" s="268"/>
      <c r="WC28" s="268"/>
      <c r="WD28" s="268"/>
      <c r="WE28" s="268"/>
      <c r="WF28" s="268"/>
      <c r="WG28" s="268"/>
      <c r="WH28" s="268"/>
      <c r="WI28" s="268"/>
      <c r="WJ28" s="268"/>
      <c r="WK28" s="268"/>
      <c r="WL28" s="268"/>
      <c r="WM28" s="268"/>
      <c r="WN28" s="268"/>
      <c r="WO28" s="268"/>
      <c r="WP28" s="268"/>
      <c r="WQ28" s="268"/>
      <c r="WR28" s="268"/>
      <c r="WS28" s="268"/>
      <c r="WT28" s="268"/>
      <c r="WU28" s="268"/>
      <c r="WV28" s="268"/>
      <c r="WW28" s="268"/>
      <c r="WX28" s="268"/>
      <c r="WY28" s="268"/>
      <c r="WZ28" s="268"/>
      <c r="XA28" s="268"/>
      <c r="XB28" s="268"/>
      <c r="XC28" s="268"/>
      <c r="XD28" s="268"/>
      <c r="XE28" s="268"/>
      <c r="XF28" s="268"/>
      <c r="XG28" s="268"/>
      <c r="XH28" s="268"/>
      <c r="XI28" s="268"/>
      <c r="XJ28" s="268"/>
      <c r="XK28" s="268"/>
      <c r="XL28" s="268"/>
      <c r="XM28" s="268"/>
      <c r="XN28" s="268"/>
      <c r="XO28" s="268"/>
      <c r="XP28" s="268"/>
      <c r="XQ28" s="268"/>
      <c r="XR28" s="268"/>
      <c r="XS28" s="268"/>
      <c r="XT28" s="268"/>
      <c r="XU28" s="268"/>
      <c r="XV28" s="268"/>
      <c r="XW28" s="268"/>
      <c r="XX28" s="268"/>
      <c r="XY28" s="268"/>
      <c r="XZ28" s="268"/>
      <c r="YA28" s="268"/>
      <c r="YB28" s="268"/>
      <c r="YC28" s="268"/>
      <c r="YD28" s="268"/>
      <c r="YE28" s="268"/>
      <c r="YF28" s="268"/>
      <c r="YG28" s="268"/>
      <c r="YH28" s="268"/>
      <c r="YI28" s="268"/>
      <c r="YJ28" s="268"/>
      <c r="YK28" s="268"/>
      <c r="YL28" s="268"/>
      <c r="YM28" s="268"/>
      <c r="YN28" s="268"/>
      <c r="YO28" s="268"/>
      <c r="YP28" s="268"/>
      <c r="YQ28" s="268"/>
      <c r="YR28" s="268"/>
      <c r="YS28" s="268"/>
      <c r="YT28" s="268"/>
      <c r="YU28" s="268"/>
      <c r="YV28" s="268"/>
      <c r="YW28" s="268"/>
      <c r="YX28" s="268"/>
      <c r="YY28" s="268"/>
      <c r="YZ28" s="268"/>
      <c r="ZA28" s="268"/>
      <c r="ZB28" s="268"/>
      <c r="ZC28" s="268"/>
      <c r="ZD28" s="268"/>
      <c r="ZE28" s="268"/>
      <c r="ZF28" s="268"/>
      <c r="ZG28" s="268"/>
      <c r="ZH28" s="268"/>
      <c r="ZI28" s="268"/>
      <c r="ZJ28" s="268"/>
      <c r="ZK28" s="268"/>
      <c r="ZL28" s="268"/>
      <c r="ZM28" s="268"/>
      <c r="ZN28" s="268"/>
      <c r="ZO28" s="268"/>
      <c r="ZP28" s="268"/>
      <c r="ZQ28" s="268"/>
      <c r="ZR28" s="268"/>
      <c r="ZS28" s="268"/>
      <c r="ZT28" s="268"/>
      <c r="ZU28" s="268"/>
      <c r="ZV28" s="268"/>
      <c r="ZW28" s="268"/>
      <c r="ZX28" s="268"/>
      <c r="ZY28" s="268"/>
      <c r="ZZ28" s="268"/>
      <c r="AAA28" s="268"/>
      <c r="AAB28" s="268"/>
      <c r="AAC28" s="268"/>
      <c r="AAD28" s="268"/>
      <c r="AAE28" s="268"/>
      <c r="AAF28" s="268"/>
      <c r="AAG28" s="268"/>
      <c r="AAH28" s="268"/>
      <c r="AAI28" s="268"/>
      <c r="AAJ28" s="268"/>
      <c r="AAK28" s="268"/>
      <c r="AAL28" s="268"/>
      <c r="AAM28" s="268"/>
      <c r="AAN28" s="268"/>
      <c r="AAO28" s="268"/>
      <c r="AAP28" s="268"/>
      <c r="AAQ28" s="268"/>
      <c r="AAR28" s="268"/>
      <c r="AAS28" s="268"/>
      <c r="AAT28" s="268"/>
      <c r="AAU28" s="268"/>
      <c r="AAV28" s="268"/>
      <c r="AAW28" s="268"/>
      <c r="AAX28" s="268"/>
      <c r="AAY28" s="268"/>
      <c r="AAZ28" s="268"/>
      <c r="ABA28" s="268"/>
      <c r="ABB28" s="268"/>
      <c r="ABC28" s="268"/>
      <c r="ABD28" s="268"/>
      <c r="ABE28" s="268"/>
      <c r="ABF28" s="268"/>
      <c r="ABG28" s="268"/>
      <c r="ABH28" s="268"/>
      <c r="ABI28" s="268"/>
      <c r="ABJ28" s="268"/>
      <c r="ABK28" s="268"/>
      <c r="ABL28" s="268"/>
      <c r="ABM28" s="268"/>
      <c r="ABN28" s="268"/>
      <c r="ABO28" s="268"/>
      <c r="ABP28" s="268"/>
      <c r="ABQ28" s="268"/>
      <c r="ABR28" s="268"/>
      <c r="ABS28" s="268"/>
      <c r="ABT28" s="268"/>
      <c r="ABU28" s="268"/>
      <c r="ABV28" s="268"/>
      <c r="ABW28" s="268"/>
      <c r="ABX28" s="268"/>
      <c r="ABY28" s="268"/>
      <c r="ABZ28" s="268"/>
      <c r="ACA28" s="268"/>
      <c r="ACB28" s="268"/>
      <c r="ACC28" s="268"/>
      <c r="ACD28" s="268"/>
      <c r="ACE28" s="268"/>
      <c r="ACF28" s="268"/>
      <c r="ACG28" s="268"/>
      <c r="ACH28" s="268"/>
      <c r="ACI28" s="268"/>
      <c r="ACJ28" s="268"/>
      <c r="ACK28" s="268"/>
      <c r="ACL28" s="268"/>
      <c r="ACM28" s="268"/>
      <c r="ACN28" s="268"/>
      <c r="ACO28" s="268"/>
      <c r="ACP28" s="268"/>
      <c r="ACQ28" s="268"/>
      <c r="ACR28" s="268"/>
      <c r="ACS28" s="268"/>
      <c r="ACT28" s="268"/>
      <c r="ACU28" s="268"/>
      <c r="ACV28" s="268"/>
      <c r="ACW28" s="268"/>
      <c r="ACX28" s="268"/>
      <c r="ACY28" s="268"/>
      <c r="ACZ28" s="268"/>
      <c r="ADA28" s="268"/>
      <c r="ADB28" s="268"/>
      <c r="ADC28" s="268"/>
      <c r="ADD28" s="268"/>
      <c r="ADE28" s="268"/>
      <c r="ADF28" s="268"/>
      <c r="ADG28" s="268"/>
      <c r="ADH28" s="268"/>
      <c r="ADI28" s="268"/>
      <c r="ADJ28" s="268"/>
      <c r="ADK28" s="268"/>
      <c r="ADL28" s="268"/>
      <c r="ADM28" s="268"/>
      <c r="ADN28" s="268"/>
      <c r="ADO28" s="268"/>
      <c r="ADP28" s="268"/>
      <c r="ADQ28" s="268"/>
      <c r="ADR28" s="268"/>
      <c r="ADS28" s="268"/>
      <c r="ADT28" s="268"/>
      <c r="ADU28" s="268"/>
      <c r="ADV28" s="268"/>
      <c r="ADW28" s="268"/>
      <c r="ADX28" s="268"/>
      <c r="ADY28" s="268"/>
      <c r="ADZ28" s="268"/>
      <c r="AEA28" s="268"/>
      <c r="AEB28" s="268"/>
      <c r="AEC28" s="268"/>
      <c r="AED28" s="268"/>
      <c r="AEE28" s="268"/>
      <c r="AEF28" s="268"/>
      <c r="AEG28" s="268"/>
      <c r="AEH28" s="268"/>
      <c r="AEI28" s="268"/>
      <c r="AEJ28" s="268"/>
      <c r="AEK28" s="268"/>
      <c r="AEL28" s="268"/>
      <c r="AEM28" s="268"/>
      <c r="AEN28" s="268"/>
      <c r="AEO28" s="268"/>
      <c r="AEP28" s="268"/>
      <c r="AEQ28" s="268"/>
      <c r="AER28" s="268"/>
      <c r="AES28" s="268"/>
      <c r="AET28" s="268"/>
      <c r="AEU28" s="268"/>
      <c r="AEV28" s="268"/>
      <c r="AEW28" s="268"/>
      <c r="AEX28" s="268"/>
      <c r="AEY28" s="268"/>
      <c r="AEZ28" s="268"/>
      <c r="AFA28" s="268"/>
      <c r="AFB28" s="268"/>
      <c r="AFC28" s="268"/>
      <c r="AFD28" s="268"/>
      <c r="AFE28" s="268"/>
      <c r="AFF28" s="268"/>
      <c r="AFG28" s="268"/>
      <c r="AFH28" s="268"/>
      <c r="AFI28" s="268"/>
      <c r="AFJ28" s="268"/>
      <c r="AFK28" s="268"/>
      <c r="AFL28" s="268"/>
      <c r="AFM28" s="268"/>
      <c r="AFN28" s="268"/>
      <c r="AFO28" s="268"/>
      <c r="AFP28" s="268"/>
      <c r="AFQ28" s="268"/>
      <c r="AFR28" s="268"/>
      <c r="AFS28" s="268"/>
      <c r="AFT28" s="268"/>
      <c r="AFU28" s="268"/>
      <c r="AFV28" s="268"/>
      <c r="AFW28" s="268"/>
      <c r="AFX28" s="268"/>
      <c r="AFY28" s="268"/>
      <c r="AFZ28" s="268"/>
      <c r="AGA28" s="268"/>
      <c r="AGB28" s="268"/>
      <c r="AGC28" s="268"/>
      <c r="AGD28" s="268"/>
      <c r="AGE28" s="268"/>
      <c r="AGF28" s="268"/>
      <c r="AGG28" s="268"/>
      <c r="AGH28" s="268"/>
      <c r="AGI28" s="268"/>
      <c r="AGJ28" s="268"/>
      <c r="AGK28" s="268"/>
      <c r="AGL28" s="268"/>
      <c r="AGM28" s="268"/>
      <c r="AGN28" s="268"/>
      <c r="AGO28" s="268"/>
      <c r="AGP28" s="268"/>
      <c r="AGQ28" s="268"/>
      <c r="AGR28" s="268"/>
      <c r="AGS28" s="268"/>
      <c r="AGT28" s="268"/>
      <c r="AGU28" s="268"/>
      <c r="AGV28" s="268"/>
      <c r="AGW28" s="268"/>
      <c r="AGX28" s="268"/>
      <c r="AGY28" s="268"/>
      <c r="AGZ28" s="268"/>
      <c r="AHA28" s="268"/>
      <c r="AHB28" s="268"/>
      <c r="AHC28" s="268"/>
      <c r="AHD28" s="268"/>
      <c r="AHE28" s="268"/>
      <c r="AHF28" s="268"/>
      <c r="AHG28" s="268"/>
      <c r="AHH28" s="268"/>
      <c r="AHI28" s="268"/>
      <c r="AHJ28" s="268"/>
      <c r="AHK28" s="268"/>
      <c r="AHL28" s="268"/>
      <c r="AHM28" s="268"/>
      <c r="AHN28" s="268"/>
      <c r="AHO28" s="268"/>
      <c r="AHP28" s="268"/>
      <c r="AHQ28" s="268"/>
      <c r="AHR28" s="268"/>
      <c r="AHS28" s="268"/>
      <c r="AHT28" s="268"/>
      <c r="AHU28" s="268"/>
      <c r="AHV28" s="268"/>
      <c r="AHW28" s="268"/>
      <c r="AHX28" s="268"/>
      <c r="AHY28" s="268"/>
      <c r="AHZ28" s="268"/>
      <c r="AIA28" s="268"/>
      <c r="AIB28" s="268"/>
      <c r="AIC28" s="268"/>
      <c r="AID28" s="268"/>
      <c r="AIE28" s="268"/>
      <c r="AIF28" s="268"/>
      <c r="AIG28" s="268"/>
      <c r="AIH28" s="268"/>
      <c r="AII28" s="268"/>
      <c r="AIJ28" s="268"/>
      <c r="AIK28" s="268"/>
      <c r="AIL28" s="268"/>
      <c r="AIM28" s="268"/>
      <c r="AIN28" s="268"/>
      <c r="AIO28" s="268"/>
      <c r="AIP28" s="268"/>
      <c r="AIQ28" s="268"/>
      <c r="AIR28" s="268"/>
      <c r="AIS28" s="268"/>
      <c r="AIT28" s="268"/>
      <c r="AIU28" s="268"/>
      <c r="AIV28" s="268"/>
      <c r="AIW28" s="268"/>
      <c r="AIX28" s="268"/>
      <c r="AIY28" s="268"/>
      <c r="AIZ28" s="268"/>
      <c r="AJA28" s="268"/>
      <c r="AJB28" s="268"/>
      <c r="AJC28" s="268"/>
      <c r="AJD28" s="268"/>
      <c r="AJE28" s="268"/>
      <c r="AJF28" s="268"/>
      <c r="AJG28" s="268"/>
      <c r="AJH28" s="268"/>
      <c r="AJI28" s="268"/>
      <c r="AJJ28" s="268"/>
      <c r="AJK28" s="268"/>
      <c r="AJL28" s="268"/>
      <c r="AJM28" s="268"/>
      <c r="AJN28" s="268"/>
      <c r="AJO28" s="268"/>
      <c r="AJP28" s="268"/>
      <c r="AJQ28" s="268"/>
      <c r="AJR28" s="268"/>
      <c r="AJS28" s="268"/>
      <c r="AJT28" s="268"/>
      <c r="AJU28" s="268"/>
      <c r="AJV28" s="268"/>
      <c r="AJW28" s="268"/>
      <c r="AJX28" s="268"/>
      <c r="AJY28" s="268"/>
      <c r="AJZ28" s="268"/>
      <c r="AKA28" s="268"/>
      <c r="AKB28" s="268"/>
      <c r="AKC28" s="268"/>
      <c r="AKD28" s="268"/>
      <c r="AKE28" s="268"/>
      <c r="AKF28" s="268"/>
      <c r="AKG28" s="268"/>
      <c r="AKH28" s="268"/>
      <c r="AKI28" s="268"/>
      <c r="AKJ28" s="268"/>
      <c r="AKK28" s="268"/>
      <c r="AKL28" s="268"/>
      <c r="AKM28" s="268"/>
      <c r="AKN28" s="268"/>
      <c r="AKO28" s="268"/>
      <c r="AKP28" s="268"/>
      <c r="AKQ28" s="268"/>
      <c r="AKR28" s="268"/>
      <c r="AKS28" s="268"/>
      <c r="AKT28" s="268"/>
      <c r="AKU28" s="268"/>
      <c r="AKV28" s="268"/>
      <c r="AKW28" s="268"/>
      <c r="AKX28" s="268"/>
      <c r="AKY28" s="268"/>
      <c r="AKZ28" s="268"/>
      <c r="ALA28" s="268"/>
      <c r="ALB28" s="268"/>
      <c r="ALC28" s="268"/>
      <c r="ALD28" s="268"/>
      <c r="ALE28" s="268"/>
      <c r="ALF28" s="268"/>
      <c r="ALG28" s="268"/>
      <c r="ALH28" s="268"/>
      <c r="ALI28" s="268"/>
      <c r="ALJ28" s="268"/>
      <c r="ALK28" s="268"/>
      <c r="ALL28" s="268"/>
      <c r="ALM28" s="268"/>
      <c r="ALN28" s="268"/>
      <c r="ALO28" s="268"/>
      <c r="ALP28" s="268"/>
      <c r="ALQ28" s="268"/>
      <c r="ALR28" s="268"/>
      <c r="ALS28" s="268"/>
      <c r="ALT28" s="268"/>
      <c r="ALU28" s="268"/>
      <c r="ALV28" s="268"/>
      <c r="ALW28" s="268"/>
      <c r="ALX28" s="268"/>
      <c r="ALY28" s="268"/>
      <c r="ALZ28" s="268"/>
      <c r="AMA28" s="268"/>
      <c r="AMB28" s="268"/>
      <c r="AMC28" s="268"/>
      <c r="AMD28" s="268"/>
      <c r="AME28" s="268"/>
      <c r="AMF28" s="268"/>
      <c r="AMG28" s="268"/>
      <c r="AMH28" s="268"/>
      <c r="AMI28" s="268"/>
      <c r="AMJ28" s="268"/>
      <c r="AMK28" s="268"/>
      <c r="AML28" s="268"/>
      <c r="AMM28" s="268"/>
      <c r="AMN28" s="268"/>
      <c r="AMO28" s="268"/>
      <c r="AMP28" s="268"/>
      <c r="AMQ28" s="268"/>
      <c r="AMR28" s="268"/>
      <c r="AMS28" s="268"/>
      <c r="AMT28" s="268"/>
      <c r="AMU28" s="268"/>
      <c r="AMV28" s="268"/>
      <c r="AMW28" s="268"/>
      <c r="AMX28" s="268"/>
      <c r="AMY28" s="268"/>
      <c r="AMZ28" s="268"/>
      <c r="ANA28" s="268"/>
      <c r="ANB28" s="268"/>
      <c r="ANC28" s="268"/>
      <c r="AND28" s="268"/>
      <c r="ANE28" s="268"/>
      <c r="ANF28" s="268"/>
      <c r="ANG28" s="268"/>
      <c r="ANH28" s="268"/>
      <c r="ANI28" s="268"/>
      <c r="ANJ28" s="268"/>
      <c r="ANK28" s="268"/>
      <c r="ANL28" s="268"/>
      <c r="ANM28" s="268"/>
      <c r="ANN28" s="268"/>
      <c r="ANO28" s="268"/>
      <c r="ANP28" s="268"/>
      <c r="ANQ28" s="268"/>
      <c r="ANR28" s="268"/>
      <c r="ANS28" s="268"/>
      <c r="ANT28" s="268"/>
      <c r="ANU28" s="268"/>
      <c r="ANV28" s="268"/>
      <c r="ANW28" s="268"/>
      <c r="ANX28" s="268"/>
      <c r="ANY28" s="268"/>
      <c r="ANZ28" s="268"/>
      <c r="AOA28" s="268"/>
      <c r="AOB28" s="268"/>
      <c r="AOC28" s="268"/>
      <c r="AOD28" s="268"/>
      <c r="AOE28" s="268"/>
      <c r="AOF28" s="268"/>
      <c r="AOG28" s="268"/>
      <c r="AOH28" s="268"/>
      <c r="AOI28" s="268"/>
      <c r="AOJ28" s="268"/>
      <c r="AOK28" s="268"/>
      <c r="AOL28" s="268"/>
      <c r="AOM28" s="268"/>
      <c r="AON28" s="268"/>
      <c r="AOO28" s="268"/>
      <c r="AOP28" s="268"/>
      <c r="AOQ28" s="268"/>
      <c r="AOR28" s="268"/>
      <c r="AOS28" s="268"/>
      <c r="AOT28" s="268"/>
      <c r="AOU28" s="268"/>
      <c r="AOV28" s="268"/>
      <c r="AOW28" s="268"/>
      <c r="AOX28" s="268"/>
      <c r="AOY28" s="268"/>
      <c r="AOZ28" s="268"/>
      <c r="APA28" s="268"/>
      <c r="APB28" s="268"/>
      <c r="APC28" s="268"/>
      <c r="APD28" s="268"/>
      <c r="APE28" s="268"/>
      <c r="APF28" s="268"/>
      <c r="APG28" s="268"/>
      <c r="APH28" s="268"/>
      <c r="API28" s="268"/>
      <c r="APJ28" s="268"/>
      <c r="APK28" s="268"/>
      <c r="APL28" s="268"/>
      <c r="APM28" s="268"/>
      <c r="APN28" s="268"/>
      <c r="APO28" s="268"/>
      <c r="APP28" s="268"/>
      <c r="APQ28" s="268"/>
      <c r="APR28" s="268"/>
      <c r="APS28" s="268"/>
      <c r="APT28" s="268"/>
      <c r="APU28" s="268"/>
      <c r="APV28" s="268"/>
      <c r="APW28" s="268"/>
      <c r="APX28" s="268"/>
      <c r="APY28" s="268"/>
      <c r="APZ28" s="268"/>
      <c r="AQA28" s="268"/>
      <c r="AQB28" s="268"/>
      <c r="AQC28" s="268"/>
      <c r="AQD28" s="268"/>
      <c r="AQE28" s="268"/>
      <c r="AQF28" s="268"/>
      <c r="AQG28" s="268"/>
      <c r="AQH28" s="268"/>
      <c r="AQI28" s="268"/>
      <c r="AQJ28" s="268"/>
      <c r="AQK28" s="268"/>
      <c r="AQL28" s="268"/>
      <c r="AQM28" s="268"/>
      <c r="AQN28" s="268"/>
      <c r="AQO28" s="268"/>
      <c r="AQP28" s="268"/>
      <c r="AQQ28" s="268"/>
      <c r="AQR28" s="268"/>
      <c r="AQS28" s="268"/>
      <c r="AQT28" s="268"/>
      <c r="AQU28" s="268"/>
      <c r="AQV28" s="268"/>
      <c r="AQW28" s="268"/>
      <c r="AQX28" s="268"/>
      <c r="AQY28" s="268"/>
      <c r="AQZ28" s="268"/>
      <c r="ARA28" s="268"/>
      <c r="ARB28" s="268"/>
      <c r="ARC28" s="268"/>
      <c r="ARD28" s="268"/>
      <c r="ARE28" s="268"/>
      <c r="ARF28" s="268"/>
      <c r="ARG28" s="268"/>
      <c r="ARH28" s="268"/>
      <c r="ARI28" s="268"/>
      <c r="ARJ28" s="268"/>
      <c r="ARK28" s="268"/>
      <c r="ARL28" s="268"/>
      <c r="ARM28" s="268"/>
      <c r="ARN28" s="268"/>
      <c r="ARO28" s="268"/>
      <c r="ARP28" s="268"/>
      <c r="ARQ28" s="268"/>
      <c r="ARR28" s="268"/>
      <c r="ARS28" s="268"/>
      <c r="ART28" s="268"/>
      <c r="ARU28" s="268"/>
      <c r="ARV28" s="268"/>
      <c r="ARW28" s="268"/>
      <c r="ARX28" s="268"/>
      <c r="ARY28" s="268"/>
      <c r="ARZ28" s="268"/>
      <c r="ASA28" s="268"/>
      <c r="ASB28" s="268"/>
      <c r="ASC28" s="268"/>
      <c r="ASD28" s="268"/>
      <c r="ASE28" s="268"/>
      <c r="ASF28" s="268"/>
      <c r="ASG28" s="268"/>
      <c r="ASH28" s="268"/>
      <c r="ASI28" s="268"/>
      <c r="ASJ28" s="268"/>
      <c r="ASK28" s="268"/>
      <c r="ASL28" s="268"/>
      <c r="ASM28" s="268"/>
      <c r="ASN28" s="268"/>
      <c r="ASO28" s="268"/>
      <c r="ASP28" s="268"/>
      <c r="ASQ28" s="268"/>
      <c r="ASR28" s="268"/>
      <c r="ASS28" s="268"/>
      <c r="AST28" s="268"/>
      <c r="ASU28" s="268"/>
      <c r="ASV28" s="268"/>
      <c r="ASW28" s="268"/>
      <c r="ASX28" s="268"/>
      <c r="ASY28" s="268"/>
      <c r="ASZ28" s="268"/>
      <c r="ATA28" s="268"/>
      <c r="ATB28" s="268"/>
      <c r="ATC28" s="268"/>
      <c r="ATD28" s="268"/>
      <c r="ATE28" s="268"/>
      <c r="ATF28" s="268"/>
      <c r="ATG28" s="268"/>
      <c r="ATH28" s="268"/>
      <c r="ATI28" s="268"/>
      <c r="ATJ28" s="268"/>
      <c r="ATK28" s="268"/>
      <c r="ATL28" s="268"/>
      <c r="ATM28" s="268"/>
      <c r="ATN28" s="268"/>
      <c r="ATO28" s="268"/>
      <c r="ATP28" s="268"/>
      <c r="ATQ28" s="268"/>
      <c r="ATR28" s="268"/>
      <c r="ATS28" s="268"/>
      <c r="ATT28" s="268"/>
      <c r="ATU28" s="268"/>
      <c r="ATV28" s="268"/>
      <c r="ATW28" s="268"/>
      <c r="ATX28" s="268"/>
      <c r="ATY28" s="268"/>
      <c r="ATZ28" s="268"/>
      <c r="AUA28" s="268"/>
      <c r="AUB28" s="268"/>
      <c r="AUC28" s="268"/>
      <c r="AUD28" s="268"/>
      <c r="AUE28" s="268"/>
      <c r="AUF28" s="268"/>
      <c r="AUG28" s="268"/>
      <c r="AUH28" s="268"/>
      <c r="AUI28" s="268"/>
      <c r="AUJ28" s="268"/>
      <c r="AUK28" s="268"/>
      <c r="AUL28" s="268"/>
      <c r="AUM28" s="268"/>
      <c r="AUN28" s="268"/>
      <c r="AUO28" s="268"/>
      <c r="AUP28" s="268"/>
      <c r="AUQ28" s="268"/>
      <c r="AUR28" s="268"/>
      <c r="AUS28" s="268"/>
      <c r="AUT28" s="268"/>
      <c r="AUU28" s="268"/>
      <c r="AUV28" s="268"/>
      <c r="AUW28" s="268"/>
      <c r="AUX28" s="268"/>
      <c r="AUY28" s="268"/>
      <c r="AUZ28" s="268"/>
      <c r="AVA28" s="268"/>
      <c r="AVB28" s="268"/>
      <c r="AVC28" s="268"/>
      <c r="AVD28" s="268"/>
      <c r="AVE28" s="268"/>
      <c r="AVF28" s="268"/>
      <c r="AVG28" s="268"/>
      <c r="AVH28" s="268"/>
      <c r="AVI28" s="268"/>
      <c r="AVJ28" s="268"/>
      <c r="AVK28" s="268"/>
      <c r="AVL28" s="268"/>
      <c r="AVM28" s="268"/>
      <c r="AVN28" s="268"/>
      <c r="AVO28" s="268"/>
      <c r="AVP28" s="268"/>
      <c r="AVQ28" s="268"/>
      <c r="AVR28" s="268"/>
      <c r="AVS28" s="268"/>
      <c r="AVT28" s="268"/>
      <c r="AVU28" s="268"/>
      <c r="AVV28" s="268"/>
      <c r="AVW28" s="268"/>
      <c r="AVX28" s="268"/>
      <c r="AVY28" s="268"/>
      <c r="AVZ28" s="268"/>
      <c r="AWA28" s="268"/>
      <c r="AWB28" s="268"/>
      <c r="AWC28" s="268"/>
      <c r="AWD28" s="268"/>
      <c r="AWE28" s="268"/>
      <c r="AWF28" s="268"/>
      <c r="AWG28" s="268"/>
      <c r="AWH28" s="268"/>
      <c r="AWI28" s="268"/>
      <c r="AWJ28" s="268"/>
      <c r="AWK28" s="268"/>
      <c r="AWL28" s="268"/>
      <c r="AWM28" s="268"/>
      <c r="AWN28" s="268"/>
      <c r="AWO28" s="268"/>
      <c r="AWP28" s="268"/>
      <c r="AWQ28" s="268"/>
      <c r="AWR28" s="268"/>
      <c r="AWS28" s="268"/>
      <c r="AWT28" s="268"/>
      <c r="AWU28" s="268"/>
      <c r="AWV28" s="268"/>
      <c r="AWW28" s="268"/>
      <c r="AWX28" s="268"/>
      <c r="AWY28" s="268"/>
      <c r="AWZ28" s="268"/>
      <c r="AXA28" s="268"/>
      <c r="AXB28" s="268"/>
      <c r="AXC28" s="268"/>
      <c r="AXD28" s="268"/>
      <c r="AXE28" s="268"/>
      <c r="AXF28" s="268"/>
      <c r="AXG28" s="268"/>
      <c r="AXH28" s="268"/>
      <c r="AXI28" s="268"/>
      <c r="AXJ28" s="268"/>
      <c r="AXK28" s="268"/>
      <c r="AXL28" s="268"/>
      <c r="AXM28" s="268"/>
      <c r="AXN28" s="268"/>
      <c r="AXO28" s="268"/>
      <c r="AXP28" s="268"/>
      <c r="AXQ28" s="268"/>
      <c r="AXR28" s="268"/>
      <c r="AXS28" s="268"/>
      <c r="AXT28" s="268"/>
      <c r="AXU28" s="268"/>
      <c r="AXV28" s="268"/>
      <c r="AXW28" s="268"/>
      <c r="AXX28" s="268"/>
      <c r="AXY28" s="268"/>
      <c r="AXZ28" s="268"/>
      <c r="AYA28" s="268"/>
      <c r="AYB28" s="268"/>
      <c r="AYC28" s="268"/>
      <c r="AYD28" s="268"/>
      <c r="AYE28" s="268"/>
      <c r="AYF28" s="268"/>
      <c r="AYG28" s="268"/>
      <c r="AYH28" s="268"/>
      <c r="AYI28" s="268"/>
      <c r="AYJ28" s="268"/>
      <c r="AYK28" s="268"/>
      <c r="AYL28" s="268"/>
      <c r="AYM28" s="268"/>
      <c r="AYN28" s="268"/>
      <c r="AYO28" s="268"/>
      <c r="AYP28" s="268"/>
      <c r="AYQ28" s="268"/>
      <c r="AYR28" s="268"/>
      <c r="AYS28" s="268"/>
      <c r="AYT28" s="268"/>
      <c r="AYU28" s="268"/>
      <c r="AYV28" s="268"/>
      <c r="AYW28" s="268"/>
      <c r="AYX28" s="268"/>
      <c r="AYY28" s="268"/>
      <c r="AYZ28" s="268"/>
      <c r="AZA28" s="268"/>
      <c r="AZB28" s="268"/>
      <c r="AZC28" s="268"/>
      <c r="AZD28" s="268"/>
      <c r="AZE28" s="268"/>
      <c r="AZF28" s="268"/>
      <c r="AZG28" s="268"/>
      <c r="AZH28" s="268"/>
      <c r="AZI28" s="268"/>
      <c r="AZJ28" s="268"/>
      <c r="AZK28" s="268"/>
      <c r="AZL28" s="268"/>
      <c r="AZM28" s="268"/>
      <c r="AZN28" s="268"/>
      <c r="AZO28" s="268"/>
      <c r="AZP28" s="268"/>
      <c r="AZQ28" s="268"/>
      <c r="AZR28" s="268"/>
      <c r="AZS28" s="268"/>
      <c r="AZT28" s="268"/>
      <c r="AZU28" s="268"/>
      <c r="AZV28" s="268"/>
      <c r="AZW28" s="268"/>
      <c r="AZX28" s="268"/>
      <c r="AZY28" s="268"/>
      <c r="AZZ28" s="268"/>
      <c r="BAA28" s="268"/>
      <c r="BAB28" s="268"/>
      <c r="BAC28" s="268"/>
      <c r="BAD28" s="268"/>
      <c r="BAE28" s="268"/>
      <c r="BAF28" s="268"/>
      <c r="BAG28" s="268"/>
      <c r="BAH28" s="268"/>
      <c r="BAI28" s="268"/>
      <c r="BAJ28" s="268"/>
      <c r="BAK28" s="268"/>
      <c r="BAL28" s="268"/>
      <c r="BAM28" s="268"/>
      <c r="BAN28" s="268"/>
      <c r="BAO28" s="268"/>
      <c r="BAP28" s="268"/>
      <c r="BAQ28" s="268"/>
      <c r="BAR28" s="268"/>
      <c r="BAS28" s="268"/>
      <c r="BAT28" s="268"/>
      <c r="BAU28" s="268"/>
      <c r="BAV28" s="268"/>
      <c r="BAW28" s="268"/>
      <c r="BAX28" s="268"/>
      <c r="BAY28" s="268"/>
      <c r="BAZ28" s="268"/>
      <c r="BBA28" s="268"/>
      <c r="BBB28" s="268"/>
      <c r="BBC28" s="268"/>
      <c r="BBD28" s="268"/>
      <c r="BBE28" s="268"/>
      <c r="BBF28" s="268"/>
      <c r="BBG28" s="268"/>
      <c r="BBH28" s="268"/>
      <c r="BBI28" s="268"/>
      <c r="BBJ28" s="268"/>
      <c r="BBK28" s="268"/>
      <c r="BBL28" s="268"/>
      <c r="BBM28" s="268"/>
      <c r="BBN28" s="268"/>
      <c r="BBO28" s="268"/>
      <c r="BBP28" s="268"/>
      <c r="BBQ28" s="268"/>
      <c r="BBR28" s="268"/>
      <c r="BBS28" s="268"/>
      <c r="BBT28" s="268"/>
      <c r="BBU28" s="268"/>
      <c r="BBV28" s="268"/>
      <c r="BBW28" s="268"/>
      <c r="BBX28" s="268"/>
      <c r="BBY28" s="268"/>
      <c r="BBZ28" s="268"/>
      <c r="BCA28" s="268"/>
      <c r="BCB28" s="268"/>
      <c r="BCC28" s="268"/>
      <c r="BCD28" s="268"/>
      <c r="BCE28" s="268"/>
      <c r="BCF28" s="268"/>
      <c r="BCG28" s="268"/>
      <c r="BCH28" s="268"/>
      <c r="BCI28" s="268"/>
      <c r="BCJ28" s="268"/>
      <c r="BCK28" s="268"/>
      <c r="BCL28" s="268"/>
      <c r="BCM28" s="268"/>
      <c r="BCN28" s="268"/>
      <c r="BCO28" s="268"/>
      <c r="BCP28" s="268"/>
      <c r="BCQ28" s="268"/>
      <c r="BCR28" s="268"/>
      <c r="BCS28" s="268"/>
      <c r="BCT28" s="268"/>
      <c r="BCU28" s="268"/>
      <c r="BCV28" s="268"/>
      <c r="BCW28" s="268"/>
      <c r="BCX28" s="268"/>
      <c r="BCY28" s="268"/>
      <c r="BCZ28" s="268"/>
      <c r="BDA28" s="268"/>
      <c r="BDB28" s="268"/>
      <c r="BDC28" s="268"/>
      <c r="BDD28" s="268"/>
      <c r="BDE28" s="268"/>
      <c r="BDF28" s="268"/>
      <c r="BDG28" s="268"/>
      <c r="BDH28" s="268"/>
      <c r="BDI28" s="268"/>
      <c r="BDJ28" s="268"/>
      <c r="BDK28" s="268"/>
      <c r="BDL28" s="268"/>
      <c r="BDM28" s="268"/>
      <c r="BDN28" s="268"/>
      <c r="BDO28" s="268"/>
      <c r="BDP28" s="268"/>
      <c r="BDQ28" s="268"/>
      <c r="BDR28" s="268"/>
      <c r="BDS28" s="268"/>
      <c r="BDT28" s="268"/>
      <c r="BDU28" s="268"/>
      <c r="BDV28" s="268"/>
      <c r="BDW28" s="268"/>
      <c r="BDX28" s="268"/>
      <c r="BDY28" s="268"/>
      <c r="BDZ28" s="268"/>
      <c r="BEA28" s="268"/>
      <c r="BEB28" s="268"/>
      <c r="BEC28" s="268"/>
      <c r="BED28" s="268"/>
      <c r="BEE28" s="268"/>
      <c r="BEF28" s="268"/>
      <c r="BEG28" s="268"/>
      <c r="BEH28" s="268"/>
      <c r="BEI28" s="268"/>
      <c r="BEJ28" s="268"/>
      <c r="BEK28" s="268"/>
      <c r="BEL28" s="268"/>
      <c r="BEM28" s="268"/>
      <c r="BEN28" s="268"/>
      <c r="BEO28" s="268"/>
      <c r="BEP28" s="268"/>
      <c r="BEQ28" s="268"/>
      <c r="BER28" s="268"/>
      <c r="BES28" s="268"/>
      <c r="BET28" s="268"/>
      <c r="BEU28" s="268"/>
      <c r="BEV28" s="268"/>
      <c r="BEW28" s="268"/>
      <c r="BEX28" s="268"/>
      <c r="BEY28" s="268"/>
      <c r="BEZ28" s="268"/>
      <c r="BFA28" s="268"/>
      <c r="BFB28" s="268"/>
      <c r="BFC28" s="268"/>
      <c r="BFD28" s="268"/>
      <c r="BFE28" s="268"/>
      <c r="BFF28" s="268"/>
      <c r="BFG28" s="268"/>
      <c r="BFH28" s="268"/>
      <c r="BFI28" s="268"/>
      <c r="BFJ28" s="268"/>
      <c r="BFK28" s="268"/>
      <c r="BFL28" s="268"/>
      <c r="BFM28" s="268"/>
      <c r="BFN28" s="268"/>
      <c r="BFO28" s="268"/>
      <c r="BFP28" s="268"/>
      <c r="BFQ28" s="268"/>
      <c r="BFR28" s="268"/>
      <c r="BFS28" s="268"/>
      <c r="BFT28" s="268"/>
      <c r="BFU28" s="268"/>
      <c r="BFV28" s="268"/>
      <c r="BFW28" s="268"/>
      <c r="BFX28" s="268"/>
      <c r="BFY28" s="268"/>
      <c r="BFZ28" s="268"/>
      <c r="BGA28" s="268"/>
      <c r="BGB28" s="268"/>
      <c r="BGC28" s="268"/>
      <c r="BGD28" s="268"/>
      <c r="BGE28" s="268"/>
      <c r="BGF28" s="268"/>
      <c r="BGG28" s="268"/>
      <c r="BGH28" s="268"/>
      <c r="BGI28" s="268"/>
      <c r="BGJ28" s="268"/>
      <c r="BGK28" s="268"/>
      <c r="BGL28" s="268"/>
      <c r="BGM28" s="268"/>
      <c r="BGN28" s="268"/>
      <c r="BGO28" s="268"/>
      <c r="BGP28" s="268"/>
      <c r="BGQ28" s="268"/>
    </row>
    <row r="29" spans="1:1551" s="299" customFormat="1" x14ac:dyDescent="0.35">
      <c r="A29" s="726"/>
      <c r="B29" s="274">
        <v>2024</v>
      </c>
      <c r="C29" s="300">
        <v>16407.690000000002</v>
      </c>
      <c r="D29" s="302">
        <v>18.5</v>
      </c>
      <c r="E29" s="737">
        <v>81.599999999999994</v>
      </c>
      <c r="F29" s="737"/>
      <c r="G29" s="335">
        <v>0</v>
      </c>
      <c r="H29" s="301">
        <v>1.9694289689773511E-3</v>
      </c>
      <c r="I29" s="303">
        <v>81446.38</v>
      </c>
      <c r="J29" s="737">
        <v>99.7</v>
      </c>
      <c r="K29" s="737"/>
      <c r="L29" s="301">
        <v>0</v>
      </c>
      <c r="M29" s="301">
        <v>0.2</v>
      </c>
      <c r="N29" s="334">
        <v>11915.2</v>
      </c>
      <c r="O29" s="275">
        <v>100</v>
      </c>
      <c r="P29" s="307">
        <v>0</v>
      </c>
      <c r="Q29" s="307">
        <v>0</v>
      </c>
      <c r="R29" s="306">
        <v>8800.8504375404536</v>
      </c>
      <c r="S29" s="307">
        <v>100</v>
      </c>
      <c r="T29" s="307">
        <v>0</v>
      </c>
      <c r="U29" s="307">
        <v>0</v>
      </c>
      <c r="V29" s="303">
        <v>4550.5</v>
      </c>
      <c r="W29" s="301">
        <v>40</v>
      </c>
      <c r="X29" s="302">
        <v>0.26</v>
      </c>
      <c r="Y29" s="268"/>
      <c r="Z29" s="268"/>
      <c r="AA29" s="268"/>
      <c r="AB29" s="268"/>
      <c r="AC29" s="268"/>
      <c r="AD29" s="268"/>
      <c r="AE29" s="268"/>
      <c r="AF29" s="268"/>
      <c r="AG29" s="268"/>
      <c r="AH29" s="268"/>
      <c r="AI29" s="268"/>
      <c r="AJ29" s="268"/>
      <c r="AK29" s="268"/>
      <c r="AL29" s="268"/>
      <c r="AM29" s="268"/>
      <c r="AN29" s="268"/>
      <c r="AO29" s="268"/>
      <c r="AP29" s="268"/>
      <c r="AQ29" s="268"/>
      <c r="AR29" s="268"/>
      <c r="AS29" s="268"/>
      <c r="AT29" s="268"/>
      <c r="AU29" s="268"/>
      <c r="AV29" s="268"/>
      <c r="AW29" s="268"/>
      <c r="AX29" s="268"/>
      <c r="AY29" s="268"/>
      <c r="AZ29" s="268"/>
      <c r="BA29" s="268"/>
      <c r="BB29" s="268"/>
      <c r="BC29" s="268"/>
      <c r="BD29" s="268"/>
      <c r="BE29" s="268"/>
      <c r="BF29" s="268"/>
      <c r="BG29" s="268"/>
      <c r="BH29" s="268"/>
      <c r="BI29" s="268"/>
      <c r="BJ29" s="268"/>
      <c r="BK29" s="268"/>
      <c r="BL29" s="268"/>
      <c r="BM29" s="268"/>
      <c r="BN29" s="268"/>
      <c r="BO29" s="268"/>
      <c r="BP29" s="268"/>
      <c r="BQ29" s="268"/>
      <c r="BR29" s="268"/>
      <c r="BS29" s="268"/>
      <c r="BT29" s="268"/>
      <c r="BU29" s="268"/>
      <c r="BV29" s="268"/>
      <c r="BW29" s="268"/>
      <c r="BX29" s="268"/>
      <c r="BY29" s="268"/>
      <c r="BZ29" s="268"/>
      <c r="CA29" s="268"/>
      <c r="CB29" s="268"/>
      <c r="CC29" s="268"/>
      <c r="CD29" s="268"/>
      <c r="CE29" s="268"/>
      <c r="CF29" s="268"/>
      <c r="CG29" s="268"/>
      <c r="CH29" s="268"/>
      <c r="CI29" s="268"/>
      <c r="CJ29" s="268"/>
      <c r="CK29" s="268"/>
      <c r="CL29" s="268"/>
      <c r="CM29" s="268"/>
      <c r="CN29" s="268"/>
      <c r="CO29" s="268"/>
      <c r="CP29" s="268"/>
      <c r="CQ29" s="268"/>
      <c r="CR29" s="268"/>
      <c r="CS29" s="268"/>
      <c r="CT29" s="268"/>
      <c r="CU29" s="268"/>
      <c r="CV29" s="268"/>
      <c r="CW29" s="268"/>
      <c r="CX29" s="268"/>
      <c r="CY29" s="268"/>
      <c r="CZ29" s="268"/>
      <c r="DA29" s="268"/>
      <c r="DB29" s="268"/>
      <c r="DC29" s="268"/>
      <c r="DD29" s="268"/>
      <c r="DE29" s="268"/>
      <c r="DF29" s="268"/>
      <c r="DG29" s="268"/>
      <c r="DH29" s="268"/>
      <c r="DI29" s="268"/>
      <c r="DJ29" s="268"/>
      <c r="DK29" s="268"/>
      <c r="DL29" s="268"/>
      <c r="DM29" s="268"/>
      <c r="DN29" s="268"/>
      <c r="DO29" s="268"/>
      <c r="DP29" s="268"/>
      <c r="DQ29" s="268"/>
      <c r="DR29" s="268"/>
      <c r="DS29" s="268"/>
      <c r="DT29" s="268"/>
      <c r="DU29" s="268"/>
      <c r="DV29" s="268"/>
      <c r="DW29" s="268"/>
      <c r="DX29" s="268"/>
      <c r="DY29" s="268"/>
      <c r="DZ29" s="268"/>
      <c r="EA29" s="268"/>
      <c r="EB29" s="268"/>
      <c r="EC29" s="268"/>
      <c r="ED29" s="268"/>
      <c r="EE29" s="268"/>
      <c r="EF29" s="268"/>
      <c r="EG29" s="268"/>
      <c r="EH29" s="268"/>
      <c r="EI29" s="268"/>
      <c r="EJ29" s="268"/>
      <c r="EK29" s="268"/>
      <c r="EL29" s="268"/>
      <c r="EM29" s="268"/>
      <c r="EN29" s="268"/>
      <c r="EO29" s="268"/>
      <c r="EP29" s="268"/>
      <c r="EQ29" s="268"/>
      <c r="ER29" s="268"/>
      <c r="ES29" s="268"/>
      <c r="ET29" s="268"/>
      <c r="EU29" s="268"/>
      <c r="EV29" s="268"/>
      <c r="EW29" s="268"/>
      <c r="EX29" s="268"/>
      <c r="EY29" s="268"/>
      <c r="EZ29" s="268"/>
      <c r="FA29" s="268"/>
      <c r="FB29" s="268"/>
      <c r="FC29" s="268"/>
      <c r="FD29" s="268"/>
      <c r="FE29" s="268"/>
      <c r="FF29" s="268"/>
      <c r="FG29" s="268"/>
      <c r="FH29" s="268"/>
      <c r="FI29" s="268"/>
      <c r="FJ29" s="268"/>
      <c r="FK29" s="268"/>
      <c r="FL29" s="268"/>
      <c r="FM29" s="268"/>
      <c r="FN29" s="268"/>
      <c r="FO29" s="268"/>
      <c r="FP29" s="268"/>
      <c r="FQ29" s="268"/>
      <c r="FR29" s="268"/>
      <c r="FS29" s="268"/>
      <c r="FT29" s="268"/>
      <c r="FU29" s="268"/>
      <c r="FV29" s="268"/>
      <c r="FW29" s="268"/>
      <c r="FX29" s="268"/>
      <c r="FY29" s="268"/>
      <c r="FZ29" s="268"/>
      <c r="GA29" s="268"/>
      <c r="GB29" s="268"/>
      <c r="GC29" s="268"/>
      <c r="GD29" s="268"/>
      <c r="GE29" s="268"/>
      <c r="GF29" s="268"/>
      <c r="GG29" s="268"/>
      <c r="GH29" s="268"/>
      <c r="GI29" s="268"/>
      <c r="GJ29" s="268"/>
      <c r="GK29" s="268"/>
      <c r="GL29" s="268"/>
      <c r="GM29" s="268"/>
      <c r="GN29" s="268"/>
      <c r="GO29" s="268"/>
      <c r="GP29" s="268"/>
      <c r="GQ29" s="268"/>
      <c r="GR29" s="268"/>
      <c r="GS29" s="268"/>
      <c r="GT29" s="268"/>
      <c r="GU29" s="268"/>
      <c r="GV29" s="268"/>
      <c r="GW29" s="268"/>
      <c r="GX29" s="268"/>
      <c r="GY29" s="268"/>
      <c r="GZ29" s="268"/>
      <c r="HA29" s="268"/>
      <c r="HB29" s="268"/>
      <c r="HC29" s="268"/>
      <c r="HD29" s="268"/>
      <c r="HE29" s="268"/>
      <c r="HF29" s="268"/>
      <c r="HG29" s="268"/>
      <c r="HH29" s="268"/>
      <c r="HI29" s="268"/>
      <c r="HJ29" s="268"/>
      <c r="HK29" s="268"/>
      <c r="HL29" s="268"/>
      <c r="HM29" s="268"/>
      <c r="HN29" s="268"/>
      <c r="HO29" s="268"/>
      <c r="HP29" s="268"/>
      <c r="HQ29" s="268"/>
      <c r="HR29" s="268"/>
      <c r="HS29" s="268"/>
      <c r="HT29" s="268"/>
      <c r="HU29" s="268"/>
      <c r="HV29" s="268"/>
      <c r="HW29" s="268"/>
      <c r="HX29" s="268"/>
      <c r="HY29" s="268"/>
      <c r="HZ29" s="268"/>
      <c r="IA29" s="268"/>
      <c r="IB29" s="268"/>
      <c r="IC29" s="268"/>
      <c r="ID29" s="268"/>
      <c r="IE29" s="268"/>
      <c r="IF29" s="268"/>
      <c r="IG29" s="268"/>
      <c r="IH29" s="268"/>
      <c r="II29" s="268"/>
      <c r="IJ29" s="268"/>
      <c r="IK29" s="268"/>
      <c r="IL29" s="268"/>
      <c r="IM29" s="268"/>
      <c r="IN29" s="268"/>
      <c r="IO29" s="268"/>
      <c r="IP29" s="268"/>
      <c r="IQ29" s="268"/>
      <c r="IR29" s="268"/>
      <c r="IS29" s="268"/>
      <c r="IT29" s="268"/>
      <c r="IU29" s="268"/>
      <c r="IV29" s="268"/>
      <c r="IW29" s="268"/>
      <c r="IX29" s="268"/>
      <c r="IY29" s="268"/>
      <c r="IZ29" s="268"/>
      <c r="JA29" s="268"/>
      <c r="JB29" s="268"/>
      <c r="JC29" s="268"/>
      <c r="JD29" s="268"/>
      <c r="JE29" s="268"/>
      <c r="JF29" s="268"/>
      <c r="JG29" s="268"/>
      <c r="JH29" s="268"/>
      <c r="JI29" s="268"/>
      <c r="JJ29" s="268"/>
      <c r="JK29" s="268"/>
      <c r="JL29" s="268"/>
      <c r="JM29" s="268"/>
      <c r="JN29" s="268"/>
      <c r="JO29" s="268"/>
      <c r="JP29" s="268"/>
      <c r="JQ29" s="268"/>
      <c r="JR29" s="268"/>
      <c r="JS29" s="268"/>
      <c r="JT29" s="268"/>
      <c r="JU29" s="268"/>
      <c r="JV29" s="268"/>
      <c r="JW29" s="268"/>
      <c r="JX29" s="268"/>
      <c r="JY29" s="268"/>
      <c r="JZ29" s="268"/>
      <c r="KA29" s="268"/>
      <c r="KB29" s="268"/>
      <c r="KC29" s="268"/>
      <c r="KD29" s="268"/>
      <c r="KE29" s="268"/>
      <c r="KF29" s="268"/>
      <c r="KG29" s="268"/>
      <c r="KH29" s="268"/>
      <c r="KI29" s="268"/>
      <c r="KJ29" s="268"/>
      <c r="KK29" s="268"/>
      <c r="KL29" s="268"/>
      <c r="KM29" s="268"/>
      <c r="KN29" s="268"/>
      <c r="KO29" s="268"/>
      <c r="KP29" s="268"/>
      <c r="KQ29" s="268"/>
      <c r="KR29" s="268"/>
      <c r="KS29" s="268"/>
      <c r="KT29" s="268"/>
      <c r="KU29" s="268"/>
      <c r="KV29" s="268"/>
      <c r="KW29" s="268"/>
      <c r="KX29" s="268"/>
      <c r="KY29" s="268"/>
      <c r="KZ29" s="268"/>
      <c r="LA29" s="268"/>
      <c r="LB29" s="268"/>
      <c r="LC29" s="268"/>
      <c r="LD29" s="268"/>
      <c r="LE29" s="268"/>
      <c r="LF29" s="268"/>
      <c r="LG29" s="268"/>
      <c r="LH29" s="268"/>
      <c r="LI29" s="268"/>
      <c r="LJ29" s="268"/>
      <c r="LK29" s="268"/>
      <c r="LL29" s="268"/>
      <c r="LM29" s="268"/>
      <c r="LN29" s="268"/>
      <c r="LO29" s="268"/>
      <c r="LP29" s="268"/>
      <c r="LQ29" s="268"/>
      <c r="LR29" s="268"/>
      <c r="LS29" s="268"/>
      <c r="LT29" s="268"/>
      <c r="LU29" s="268"/>
      <c r="LV29" s="268"/>
      <c r="LW29" s="268"/>
      <c r="LX29" s="268"/>
      <c r="LY29" s="268"/>
      <c r="LZ29" s="268"/>
      <c r="MA29" s="268"/>
      <c r="MB29" s="268"/>
      <c r="MC29" s="268"/>
      <c r="MD29" s="268"/>
      <c r="ME29" s="268"/>
      <c r="MF29" s="268"/>
      <c r="MG29" s="268"/>
      <c r="MH29" s="268"/>
      <c r="MI29" s="268"/>
      <c r="MJ29" s="268"/>
      <c r="MK29" s="268"/>
      <c r="ML29" s="268"/>
      <c r="MM29" s="268"/>
      <c r="MN29" s="268"/>
      <c r="MO29" s="268"/>
      <c r="MP29" s="268"/>
      <c r="MQ29" s="268"/>
      <c r="MR29" s="268"/>
      <c r="MS29" s="268"/>
      <c r="MT29" s="268"/>
      <c r="MU29" s="268"/>
      <c r="MV29" s="268"/>
      <c r="MW29" s="268"/>
      <c r="MX29" s="268"/>
      <c r="MY29" s="268"/>
      <c r="MZ29" s="268"/>
      <c r="NA29" s="268"/>
      <c r="NB29" s="268"/>
      <c r="NC29" s="268"/>
      <c r="ND29" s="268"/>
      <c r="NE29" s="268"/>
      <c r="NF29" s="268"/>
      <c r="NG29" s="268"/>
      <c r="NH29" s="268"/>
      <c r="NI29" s="268"/>
      <c r="NJ29" s="268"/>
      <c r="NK29" s="268"/>
      <c r="NL29" s="268"/>
      <c r="NM29" s="268"/>
      <c r="NN29" s="268"/>
      <c r="NO29" s="268"/>
      <c r="NP29" s="268"/>
      <c r="NQ29" s="268"/>
      <c r="NR29" s="268"/>
      <c r="NS29" s="268"/>
      <c r="NT29" s="268"/>
      <c r="NU29" s="268"/>
      <c r="NV29" s="268"/>
      <c r="NW29" s="268"/>
      <c r="NX29" s="268"/>
      <c r="NY29" s="268"/>
      <c r="NZ29" s="268"/>
      <c r="OA29" s="268"/>
      <c r="OB29" s="268"/>
      <c r="OC29" s="268"/>
      <c r="OD29" s="268"/>
      <c r="OE29" s="268"/>
      <c r="OF29" s="268"/>
      <c r="OG29" s="268"/>
      <c r="OH29" s="268"/>
      <c r="OI29" s="268"/>
      <c r="OJ29" s="268"/>
      <c r="OK29" s="268"/>
      <c r="OL29" s="268"/>
      <c r="OM29" s="268"/>
      <c r="ON29" s="268"/>
      <c r="OO29" s="268"/>
      <c r="OP29" s="268"/>
      <c r="OQ29" s="268"/>
      <c r="OR29" s="268"/>
      <c r="OS29" s="268"/>
      <c r="OT29" s="268"/>
      <c r="OU29" s="268"/>
      <c r="OV29" s="268"/>
      <c r="OW29" s="268"/>
      <c r="OX29" s="268"/>
      <c r="OY29" s="268"/>
      <c r="OZ29" s="268"/>
      <c r="PA29" s="268"/>
      <c r="PB29" s="268"/>
      <c r="PC29" s="268"/>
      <c r="PD29" s="268"/>
      <c r="PE29" s="268"/>
      <c r="PF29" s="268"/>
      <c r="PG29" s="268"/>
      <c r="PH29" s="268"/>
      <c r="PI29" s="268"/>
      <c r="PJ29" s="268"/>
      <c r="PK29" s="268"/>
      <c r="PL29" s="268"/>
      <c r="PM29" s="268"/>
      <c r="PN29" s="268"/>
      <c r="PO29" s="268"/>
      <c r="PP29" s="268"/>
      <c r="PQ29" s="268"/>
      <c r="PR29" s="268"/>
      <c r="PS29" s="268"/>
      <c r="PT29" s="268"/>
      <c r="PU29" s="268"/>
      <c r="PV29" s="268"/>
      <c r="PW29" s="268"/>
      <c r="PX29" s="268"/>
      <c r="PY29" s="268"/>
      <c r="PZ29" s="268"/>
      <c r="QA29" s="268"/>
      <c r="QB29" s="268"/>
      <c r="QC29" s="268"/>
      <c r="QD29" s="268"/>
      <c r="QE29" s="268"/>
      <c r="QF29" s="268"/>
      <c r="QG29" s="268"/>
      <c r="QH29" s="268"/>
      <c r="QI29" s="268"/>
      <c r="QJ29" s="268"/>
      <c r="QK29" s="268"/>
      <c r="QL29" s="268"/>
      <c r="QM29" s="268"/>
      <c r="QN29" s="268"/>
      <c r="QO29" s="268"/>
      <c r="QP29" s="268"/>
      <c r="QQ29" s="268"/>
      <c r="QR29" s="268"/>
      <c r="QS29" s="268"/>
      <c r="QT29" s="268"/>
      <c r="QU29" s="268"/>
      <c r="QV29" s="268"/>
      <c r="QW29" s="268"/>
      <c r="QX29" s="268"/>
      <c r="QY29" s="268"/>
      <c r="QZ29" s="268"/>
      <c r="RA29" s="268"/>
      <c r="RB29" s="268"/>
      <c r="RC29" s="268"/>
      <c r="RD29" s="268"/>
      <c r="RE29" s="268"/>
      <c r="RF29" s="268"/>
      <c r="RG29" s="268"/>
      <c r="RH29" s="268"/>
      <c r="RI29" s="268"/>
      <c r="RJ29" s="268"/>
      <c r="RK29" s="268"/>
      <c r="RL29" s="268"/>
      <c r="RM29" s="268"/>
      <c r="RN29" s="268"/>
      <c r="RO29" s="268"/>
      <c r="RP29" s="268"/>
      <c r="RQ29" s="268"/>
      <c r="RR29" s="268"/>
      <c r="RS29" s="268"/>
      <c r="RT29" s="268"/>
      <c r="RU29" s="268"/>
      <c r="RV29" s="268"/>
      <c r="RW29" s="268"/>
      <c r="RX29" s="268"/>
      <c r="RY29" s="268"/>
      <c r="RZ29" s="268"/>
      <c r="SA29" s="268"/>
      <c r="SB29" s="268"/>
      <c r="SC29" s="268"/>
      <c r="SD29" s="268"/>
      <c r="SE29" s="268"/>
      <c r="SF29" s="268"/>
      <c r="SG29" s="268"/>
      <c r="SH29" s="268"/>
      <c r="SI29" s="268"/>
      <c r="SJ29" s="268"/>
      <c r="SK29" s="268"/>
      <c r="SL29" s="268"/>
      <c r="SM29" s="268"/>
      <c r="SN29" s="268"/>
      <c r="SO29" s="268"/>
      <c r="SP29" s="268"/>
      <c r="SQ29" s="268"/>
      <c r="SR29" s="268"/>
      <c r="SS29" s="268"/>
      <c r="ST29" s="268"/>
      <c r="SU29" s="268"/>
      <c r="SV29" s="268"/>
      <c r="SW29" s="268"/>
      <c r="SX29" s="268"/>
      <c r="SY29" s="268"/>
      <c r="SZ29" s="268"/>
      <c r="TA29" s="268"/>
      <c r="TB29" s="268"/>
      <c r="TC29" s="268"/>
      <c r="TD29" s="268"/>
      <c r="TE29" s="268"/>
      <c r="TF29" s="268"/>
      <c r="TG29" s="268"/>
      <c r="TH29" s="268"/>
      <c r="TI29" s="268"/>
      <c r="TJ29" s="268"/>
      <c r="TK29" s="268"/>
      <c r="TL29" s="268"/>
      <c r="TM29" s="268"/>
      <c r="TN29" s="268"/>
      <c r="TO29" s="268"/>
      <c r="TP29" s="268"/>
      <c r="TQ29" s="268"/>
      <c r="TR29" s="268"/>
      <c r="TS29" s="268"/>
      <c r="TT29" s="268"/>
      <c r="TU29" s="268"/>
      <c r="TV29" s="268"/>
      <c r="TW29" s="268"/>
      <c r="TX29" s="268"/>
      <c r="TY29" s="268"/>
      <c r="TZ29" s="268"/>
      <c r="UA29" s="268"/>
      <c r="UB29" s="268"/>
      <c r="UC29" s="268"/>
      <c r="UD29" s="268"/>
      <c r="UE29" s="268"/>
      <c r="UF29" s="268"/>
      <c r="UG29" s="268"/>
      <c r="UH29" s="268"/>
      <c r="UI29" s="268"/>
      <c r="UJ29" s="268"/>
      <c r="UK29" s="268"/>
      <c r="UL29" s="268"/>
      <c r="UM29" s="268"/>
      <c r="UN29" s="268"/>
      <c r="UO29" s="268"/>
      <c r="UP29" s="268"/>
      <c r="UQ29" s="268"/>
      <c r="UR29" s="268"/>
      <c r="US29" s="268"/>
      <c r="UT29" s="268"/>
      <c r="UU29" s="268"/>
      <c r="UV29" s="268"/>
      <c r="UW29" s="268"/>
      <c r="UX29" s="268"/>
      <c r="UY29" s="268"/>
      <c r="UZ29" s="268"/>
      <c r="VA29" s="268"/>
      <c r="VB29" s="268"/>
      <c r="VC29" s="268"/>
      <c r="VD29" s="268"/>
      <c r="VE29" s="268"/>
      <c r="VF29" s="268"/>
      <c r="VG29" s="268"/>
      <c r="VH29" s="268"/>
      <c r="VI29" s="268"/>
      <c r="VJ29" s="268"/>
      <c r="VK29" s="268"/>
      <c r="VL29" s="268"/>
      <c r="VM29" s="268"/>
      <c r="VN29" s="268"/>
      <c r="VO29" s="268"/>
      <c r="VP29" s="268"/>
      <c r="VQ29" s="268"/>
      <c r="VR29" s="268"/>
      <c r="VS29" s="268"/>
      <c r="VT29" s="268"/>
      <c r="VU29" s="268"/>
      <c r="VV29" s="268"/>
      <c r="VW29" s="268"/>
      <c r="VX29" s="268"/>
      <c r="VY29" s="268"/>
      <c r="VZ29" s="268"/>
      <c r="WA29" s="268"/>
      <c r="WB29" s="268"/>
      <c r="WC29" s="268"/>
      <c r="WD29" s="268"/>
      <c r="WE29" s="268"/>
      <c r="WF29" s="268"/>
      <c r="WG29" s="268"/>
      <c r="WH29" s="268"/>
      <c r="WI29" s="268"/>
      <c r="WJ29" s="268"/>
      <c r="WK29" s="268"/>
      <c r="WL29" s="268"/>
      <c r="WM29" s="268"/>
      <c r="WN29" s="268"/>
      <c r="WO29" s="268"/>
      <c r="WP29" s="268"/>
      <c r="WQ29" s="268"/>
      <c r="WR29" s="268"/>
      <c r="WS29" s="268"/>
      <c r="WT29" s="268"/>
      <c r="WU29" s="268"/>
      <c r="WV29" s="268"/>
      <c r="WW29" s="268"/>
      <c r="WX29" s="268"/>
      <c r="WY29" s="268"/>
      <c r="WZ29" s="268"/>
      <c r="XA29" s="268"/>
      <c r="XB29" s="268"/>
      <c r="XC29" s="268"/>
      <c r="XD29" s="268"/>
      <c r="XE29" s="268"/>
      <c r="XF29" s="268"/>
      <c r="XG29" s="268"/>
      <c r="XH29" s="268"/>
      <c r="XI29" s="268"/>
      <c r="XJ29" s="268"/>
      <c r="XK29" s="268"/>
      <c r="XL29" s="268"/>
      <c r="XM29" s="268"/>
      <c r="XN29" s="268"/>
      <c r="XO29" s="268"/>
      <c r="XP29" s="268"/>
      <c r="XQ29" s="268"/>
      <c r="XR29" s="268"/>
      <c r="XS29" s="268"/>
      <c r="XT29" s="268"/>
      <c r="XU29" s="268"/>
      <c r="XV29" s="268"/>
      <c r="XW29" s="268"/>
      <c r="XX29" s="268"/>
      <c r="XY29" s="268"/>
      <c r="XZ29" s="268"/>
      <c r="YA29" s="268"/>
      <c r="YB29" s="268"/>
      <c r="YC29" s="268"/>
      <c r="YD29" s="268"/>
      <c r="YE29" s="268"/>
      <c r="YF29" s="268"/>
      <c r="YG29" s="268"/>
      <c r="YH29" s="268"/>
      <c r="YI29" s="268"/>
      <c r="YJ29" s="268"/>
      <c r="YK29" s="268"/>
      <c r="YL29" s="268"/>
      <c r="YM29" s="268"/>
      <c r="YN29" s="268"/>
      <c r="YO29" s="268"/>
      <c r="YP29" s="268"/>
      <c r="YQ29" s="268"/>
      <c r="YR29" s="268"/>
      <c r="YS29" s="268"/>
      <c r="YT29" s="268"/>
      <c r="YU29" s="268"/>
      <c r="YV29" s="268"/>
      <c r="YW29" s="268"/>
      <c r="YX29" s="268"/>
      <c r="YY29" s="268"/>
      <c r="YZ29" s="268"/>
      <c r="ZA29" s="268"/>
      <c r="ZB29" s="268"/>
      <c r="ZC29" s="268"/>
      <c r="ZD29" s="268"/>
      <c r="ZE29" s="268"/>
      <c r="ZF29" s="268"/>
      <c r="ZG29" s="268"/>
      <c r="ZH29" s="268"/>
      <c r="ZI29" s="268"/>
      <c r="ZJ29" s="268"/>
      <c r="ZK29" s="268"/>
      <c r="ZL29" s="268"/>
      <c r="ZM29" s="268"/>
      <c r="ZN29" s="268"/>
      <c r="ZO29" s="268"/>
      <c r="ZP29" s="268"/>
      <c r="ZQ29" s="268"/>
      <c r="ZR29" s="268"/>
      <c r="ZS29" s="268"/>
      <c r="ZT29" s="268"/>
      <c r="ZU29" s="268"/>
      <c r="ZV29" s="268"/>
      <c r="ZW29" s="268"/>
      <c r="ZX29" s="268"/>
      <c r="ZY29" s="268"/>
      <c r="ZZ29" s="268"/>
      <c r="AAA29" s="268"/>
      <c r="AAB29" s="268"/>
      <c r="AAC29" s="268"/>
      <c r="AAD29" s="268"/>
      <c r="AAE29" s="268"/>
      <c r="AAF29" s="268"/>
      <c r="AAG29" s="268"/>
      <c r="AAH29" s="268"/>
      <c r="AAI29" s="268"/>
      <c r="AAJ29" s="268"/>
      <c r="AAK29" s="268"/>
      <c r="AAL29" s="268"/>
      <c r="AAM29" s="268"/>
      <c r="AAN29" s="268"/>
      <c r="AAO29" s="268"/>
      <c r="AAP29" s="268"/>
      <c r="AAQ29" s="268"/>
      <c r="AAR29" s="268"/>
      <c r="AAS29" s="268"/>
      <c r="AAT29" s="268"/>
      <c r="AAU29" s="268"/>
      <c r="AAV29" s="268"/>
      <c r="AAW29" s="268"/>
      <c r="AAX29" s="268"/>
      <c r="AAY29" s="268"/>
      <c r="AAZ29" s="268"/>
      <c r="ABA29" s="268"/>
      <c r="ABB29" s="268"/>
      <c r="ABC29" s="268"/>
      <c r="ABD29" s="268"/>
      <c r="ABE29" s="268"/>
      <c r="ABF29" s="268"/>
      <c r="ABG29" s="268"/>
      <c r="ABH29" s="268"/>
      <c r="ABI29" s="268"/>
      <c r="ABJ29" s="268"/>
      <c r="ABK29" s="268"/>
      <c r="ABL29" s="268"/>
      <c r="ABM29" s="268"/>
      <c r="ABN29" s="268"/>
      <c r="ABO29" s="268"/>
      <c r="ABP29" s="268"/>
      <c r="ABQ29" s="268"/>
      <c r="ABR29" s="268"/>
      <c r="ABS29" s="268"/>
      <c r="ABT29" s="268"/>
      <c r="ABU29" s="268"/>
      <c r="ABV29" s="268"/>
      <c r="ABW29" s="268"/>
      <c r="ABX29" s="268"/>
      <c r="ABY29" s="268"/>
      <c r="ABZ29" s="268"/>
      <c r="ACA29" s="268"/>
      <c r="ACB29" s="268"/>
      <c r="ACC29" s="268"/>
      <c r="ACD29" s="268"/>
      <c r="ACE29" s="268"/>
      <c r="ACF29" s="268"/>
      <c r="ACG29" s="268"/>
      <c r="ACH29" s="268"/>
      <c r="ACI29" s="268"/>
      <c r="ACJ29" s="268"/>
      <c r="ACK29" s="268"/>
      <c r="ACL29" s="268"/>
      <c r="ACM29" s="268"/>
      <c r="ACN29" s="268"/>
      <c r="ACO29" s="268"/>
      <c r="ACP29" s="268"/>
      <c r="ACQ29" s="268"/>
      <c r="ACR29" s="268"/>
      <c r="ACS29" s="268"/>
      <c r="ACT29" s="268"/>
      <c r="ACU29" s="268"/>
      <c r="ACV29" s="268"/>
      <c r="ACW29" s="268"/>
      <c r="ACX29" s="268"/>
      <c r="ACY29" s="268"/>
      <c r="ACZ29" s="268"/>
      <c r="ADA29" s="268"/>
      <c r="ADB29" s="268"/>
      <c r="ADC29" s="268"/>
      <c r="ADD29" s="268"/>
      <c r="ADE29" s="268"/>
      <c r="ADF29" s="268"/>
      <c r="ADG29" s="268"/>
      <c r="ADH29" s="268"/>
      <c r="ADI29" s="268"/>
      <c r="ADJ29" s="268"/>
      <c r="ADK29" s="268"/>
      <c r="ADL29" s="268"/>
      <c r="ADM29" s="268"/>
      <c r="ADN29" s="268"/>
      <c r="ADO29" s="268"/>
      <c r="ADP29" s="268"/>
      <c r="ADQ29" s="268"/>
      <c r="ADR29" s="268"/>
      <c r="ADS29" s="268"/>
      <c r="ADT29" s="268"/>
      <c r="ADU29" s="268"/>
      <c r="ADV29" s="268"/>
      <c r="ADW29" s="268"/>
      <c r="ADX29" s="268"/>
      <c r="ADY29" s="268"/>
      <c r="ADZ29" s="268"/>
      <c r="AEA29" s="268"/>
      <c r="AEB29" s="268"/>
      <c r="AEC29" s="268"/>
      <c r="AED29" s="268"/>
      <c r="AEE29" s="268"/>
      <c r="AEF29" s="268"/>
      <c r="AEG29" s="268"/>
      <c r="AEH29" s="268"/>
      <c r="AEI29" s="268"/>
      <c r="AEJ29" s="268"/>
      <c r="AEK29" s="268"/>
      <c r="AEL29" s="268"/>
      <c r="AEM29" s="268"/>
      <c r="AEN29" s="268"/>
      <c r="AEO29" s="268"/>
      <c r="AEP29" s="268"/>
      <c r="AEQ29" s="268"/>
      <c r="AER29" s="268"/>
      <c r="AES29" s="268"/>
      <c r="AET29" s="268"/>
      <c r="AEU29" s="268"/>
      <c r="AEV29" s="268"/>
      <c r="AEW29" s="268"/>
      <c r="AEX29" s="268"/>
      <c r="AEY29" s="268"/>
      <c r="AEZ29" s="268"/>
      <c r="AFA29" s="268"/>
      <c r="AFB29" s="268"/>
      <c r="AFC29" s="268"/>
      <c r="AFD29" s="268"/>
      <c r="AFE29" s="268"/>
      <c r="AFF29" s="268"/>
      <c r="AFG29" s="268"/>
      <c r="AFH29" s="268"/>
      <c r="AFI29" s="268"/>
      <c r="AFJ29" s="268"/>
      <c r="AFK29" s="268"/>
      <c r="AFL29" s="268"/>
      <c r="AFM29" s="268"/>
      <c r="AFN29" s="268"/>
      <c r="AFO29" s="268"/>
      <c r="AFP29" s="268"/>
      <c r="AFQ29" s="268"/>
      <c r="AFR29" s="268"/>
      <c r="AFS29" s="268"/>
      <c r="AFT29" s="268"/>
      <c r="AFU29" s="268"/>
      <c r="AFV29" s="268"/>
      <c r="AFW29" s="268"/>
      <c r="AFX29" s="268"/>
      <c r="AFY29" s="268"/>
      <c r="AFZ29" s="268"/>
      <c r="AGA29" s="268"/>
      <c r="AGB29" s="268"/>
      <c r="AGC29" s="268"/>
      <c r="AGD29" s="268"/>
      <c r="AGE29" s="268"/>
      <c r="AGF29" s="268"/>
      <c r="AGG29" s="268"/>
      <c r="AGH29" s="268"/>
      <c r="AGI29" s="268"/>
      <c r="AGJ29" s="268"/>
      <c r="AGK29" s="268"/>
      <c r="AGL29" s="268"/>
      <c r="AGM29" s="268"/>
      <c r="AGN29" s="268"/>
      <c r="AGO29" s="268"/>
      <c r="AGP29" s="268"/>
      <c r="AGQ29" s="268"/>
      <c r="AGR29" s="268"/>
      <c r="AGS29" s="268"/>
      <c r="AGT29" s="268"/>
      <c r="AGU29" s="268"/>
      <c r="AGV29" s="268"/>
      <c r="AGW29" s="268"/>
      <c r="AGX29" s="268"/>
      <c r="AGY29" s="268"/>
      <c r="AGZ29" s="268"/>
      <c r="AHA29" s="268"/>
      <c r="AHB29" s="268"/>
      <c r="AHC29" s="268"/>
      <c r="AHD29" s="268"/>
      <c r="AHE29" s="268"/>
      <c r="AHF29" s="268"/>
      <c r="AHG29" s="268"/>
      <c r="AHH29" s="268"/>
      <c r="AHI29" s="268"/>
      <c r="AHJ29" s="268"/>
      <c r="AHK29" s="268"/>
      <c r="AHL29" s="268"/>
      <c r="AHM29" s="268"/>
      <c r="AHN29" s="268"/>
      <c r="AHO29" s="268"/>
      <c r="AHP29" s="268"/>
      <c r="AHQ29" s="268"/>
      <c r="AHR29" s="268"/>
      <c r="AHS29" s="268"/>
      <c r="AHT29" s="268"/>
      <c r="AHU29" s="268"/>
      <c r="AHV29" s="268"/>
      <c r="AHW29" s="268"/>
      <c r="AHX29" s="268"/>
      <c r="AHY29" s="268"/>
      <c r="AHZ29" s="268"/>
      <c r="AIA29" s="268"/>
      <c r="AIB29" s="268"/>
      <c r="AIC29" s="268"/>
      <c r="AID29" s="268"/>
      <c r="AIE29" s="268"/>
      <c r="AIF29" s="268"/>
      <c r="AIG29" s="268"/>
      <c r="AIH29" s="268"/>
      <c r="AII29" s="268"/>
      <c r="AIJ29" s="268"/>
      <c r="AIK29" s="268"/>
      <c r="AIL29" s="268"/>
      <c r="AIM29" s="268"/>
      <c r="AIN29" s="268"/>
      <c r="AIO29" s="268"/>
      <c r="AIP29" s="268"/>
      <c r="AIQ29" s="268"/>
      <c r="AIR29" s="268"/>
      <c r="AIS29" s="268"/>
      <c r="AIT29" s="268"/>
      <c r="AIU29" s="268"/>
      <c r="AIV29" s="268"/>
      <c r="AIW29" s="268"/>
      <c r="AIX29" s="268"/>
      <c r="AIY29" s="268"/>
      <c r="AIZ29" s="268"/>
      <c r="AJA29" s="268"/>
      <c r="AJB29" s="268"/>
      <c r="AJC29" s="268"/>
      <c r="AJD29" s="268"/>
      <c r="AJE29" s="268"/>
      <c r="AJF29" s="268"/>
      <c r="AJG29" s="268"/>
      <c r="AJH29" s="268"/>
      <c r="AJI29" s="268"/>
      <c r="AJJ29" s="268"/>
      <c r="AJK29" s="268"/>
      <c r="AJL29" s="268"/>
      <c r="AJM29" s="268"/>
      <c r="AJN29" s="268"/>
      <c r="AJO29" s="268"/>
      <c r="AJP29" s="268"/>
      <c r="AJQ29" s="268"/>
      <c r="AJR29" s="268"/>
      <c r="AJS29" s="268"/>
      <c r="AJT29" s="268"/>
      <c r="AJU29" s="268"/>
      <c r="AJV29" s="268"/>
      <c r="AJW29" s="268"/>
      <c r="AJX29" s="268"/>
      <c r="AJY29" s="268"/>
      <c r="AJZ29" s="268"/>
      <c r="AKA29" s="268"/>
      <c r="AKB29" s="268"/>
      <c r="AKC29" s="268"/>
      <c r="AKD29" s="268"/>
      <c r="AKE29" s="268"/>
      <c r="AKF29" s="268"/>
      <c r="AKG29" s="268"/>
      <c r="AKH29" s="268"/>
      <c r="AKI29" s="268"/>
      <c r="AKJ29" s="268"/>
      <c r="AKK29" s="268"/>
      <c r="AKL29" s="268"/>
      <c r="AKM29" s="268"/>
      <c r="AKN29" s="268"/>
      <c r="AKO29" s="268"/>
      <c r="AKP29" s="268"/>
      <c r="AKQ29" s="268"/>
      <c r="AKR29" s="268"/>
      <c r="AKS29" s="268"/>
      <c r="AKT29" s="268"/>
      <c r="AKU29" s="268"/>
      <c r="AKV29" s="268"/>
      <c r="AKW29" s="268"/>
      <c r="AKX29" s="268"/>
      <c r="AKY29" s="268"/>
      <c r="AKZ29" s="268"/>
      <c r="ALA29" s="268"/>
      <c r="ALB29" s="268"/>
      <c r="ALC29" s="268"/>
      <c r="ALD29" s="268"/>
      <c r="ALE29" s="268"/>
      <c r="ALF29" s="268"/>
      <c r="ALG29" s="268"/>
      <c r="ALH29" s="268"/>
      <c r="ALI29" s="268"/>
      <c r="ALJ29" s="268"/>
      <c r="ALK29" s="268"/>
      <c r="ALL29" s="268"/>
      <c r="ALM29" s="268"/>
      <c r="ALN29" s="268"/>
      <c r="ALO29" s="268"/>
      <c r="ALP29" s="268"/>
      <c r="ALQ29" s="268"/>
      <c r="ALR29" s="268"/>
      <c r="ALS29" s="268"/>
      <c r="ALT29" s="268"/>
      <c r="ALU29" s="268"/>
      <c r="ALV29" s="268"/>
      <c r="ALW29" s="268"/>
      <c r="ALX29" s="268"/>
      <c r="ALY29" s="268"/>
      <c r="ALZ29" s="268"/>
      <c r="AMA29" s="268"/>
      <c r="AMB29" s="268"/>
      <c r="AMC29" s="268"/>
      <c r="AMD29" s="268"/>
      <c r="AME29" s="268"/>
      <c r="AMF29" s="268"/>
      <c r="AMG29" s="268"/>
      <c r="AMH29" s="268"/>
      <c r="AMI29" s="268"/>
      <c r="AMJ29" s="268"/>
      <c r="AMK29" s="268"/>
      <c r="AML29" s="268"/>
      <c r="AMM29" s="268"/>
      <c r="AMN29" s="268"/>
      <c r="AMO29" s="268"/>
      <c r="AMP29" s="268"/>
      <c r="AMQ29" s="268"/>
      <c r="AMR29" s="268"/>
      <c r="AMS29" s="268"/>
      <c r="AMT29" s="268"/>
      <c r="AMU29" s="268"/>
      <c r="AMV29" s="268"/>
      <c r="AMW29" s="268"/>
      <c r="AMX29" s="268"/>
      <c r="AMY29" s="268"/>
      <c r="AMZ29" s="268"/>
      <c r="ANA29" s="268"/>
      <c r="ANB29" s="268"/>
      <c r="ANC29" s="268"/>
      <c r="AND29" s="268"/>
      <c r="ANE29" s="268"/>
      <c r="ANF29" s="268"/>
      <c r="ANG29" s="268"/>
      <c r="ANH29" s="268"/>
      <c r="ANI29" s="268"/>
      <c r="ANJ29" s="268"/>
      <c r="ANK29" s="268"/>
      <c r="ANL29" s="268"/>
      <c r="ANM29" s="268"/>
      <c r="ANN29" s="268"/>
      <c r="ANO29" s="268"/>
      <c r="ANP29" s="268"/>
      <c r="ANQ29" s="268"/>
      <c r="ANR29" s="268"/>
      <c r="ANS29" s="268"/>
      <c r="ANT29" s="268"/>
      <c r="ANU29" s="268"/>
      <c r="ANV29" s="268"/>
      <c r="ANW29" s="268"/>
      <c r="ANX29" s="268"/>
      <c r="ANY29" s="268"/>
      <c r="ANZ29" s="268"/>
      <c r="AOA29" s="268"/>
      <c r="AOB29" s="268"/>
      <c r="AOC29" s="268"/>
      <c r="AOD29" s="268"/>
      <c r="AOE29" s="268"/>
      <c r="AOF29" s="268"/>
      <c r="AOG29" s="268"/>
      <c r="AOH29" s="268"/>
      <c r="AOI29" s="268"/>
      <c r="AOJ29" s="268"/>
      <c r="AOK29" s="268"/>
      <c r="AOL29" s="268"/>
      <c r="AOM29" s="268"/>
      <c r="AON29" s="268"/>
      <c r="AOO29" s="268"/>
      <c r="AOP29" s="268"/>
      <c r="AOQ29" s="268"/>
      <c r="AOR29" s="268"/>
      <c r="AOS29" s="268"/>
      <c r="AOT29" s="268"/>
      <c r="AOU29" s="268"/>
      <c r="AOV29" s="268"/>
      <c r="AOW29" s="268"/>
      <c r="AOX29" s="268"/>
      <c r="AOY29" s="268"/>
      <c r="AOZ29" s="268"/>
      <c r="APA29" s="268"/>
      <c r="APB29" s="268"/>
      <c r="APC29" s="268"/>
      <c r="APD29" s="268"/>
      <c r="APE29" s="268"/>
      <c r="APF29" s="268"/>
      <c r="APG29" s="268"/>
      <c r="APH29" s="268"/>
      <c r="API29" s="268"/>
      <c r="APJ29" s="268"/>
      <c r="APK29" s="268"/>
      <c r="APL29" s="268"/>
      <c r="APM29" s="268"/>
      <c r="APN29" s="268"/>
      <c r="APO29" s="268"/>
      <c r="APP29" s="268"/>
      <c r="APQ29" s="268"/>
      <c r="APR29" s="268"/>
      <c r="APS29" s="268"/>
      <c r="APT29" s="268"/>
      <c r="APU29" s="268"/>
      <c r="APV29" s="268"/>
      <c r="APW29" s="268"/>
      <c r="APX29" s="268"/>
      <c r="APY29" s="268"/>
      <c r="APZ29" s="268"/>
      <c r="AQA29" s="268"/>
      <c r="AQB29" s="268"/>
      <c r="AQC29" s="268"/>
      <c r="AQD29" s="268"/>
      <c r="AQE29" s="268"/>
      <c r="AQF29" s="268"/>
      <c r="AQG29" s="268"/>
      <c r="AQH29" s="268"/>
      <c r="AQI29" s="268"/>
      <c r="AQJ29" s="268"/>
      <c r="AQK29" s="268"/>
      <c r="AQL29" s="268"/>
      <c r="AQM29" s="268"/>
      <c r="AQN29" s="268"/>
      <c r="AQO29" s="268"/>
      <c r="AQP29" s="268"/>
      <c r="AQQ29" s="268"/>
      <c r="AQR29" s="268"/>
      <c r="AQS29" s="268"/>
      <c r="AQT29" s="268"/>
      <c r="AQU29" s="268"/>
      <c r="AQV29" s="268"/>
      <c r="AQW29" s="268"/>
      <c r="AQX29" s="268"/>
      <c r="AQY29" s="268"/>
      <c r="AQZ29" s="268"/>
      <c r="ARA29" s="268"/>
      <c r="ARB29" s="268"/>
      <c r="ARC29" s="268"/>
      <c r="ARD29" s="268"/>
      <c r="ARE29" s="268"/>
      <c r="ARF29" s="268"/>
      <c r="ARG29" s="268"/>
      <c r="ARH29" s="268"/>
      <c r="ARI29" s="268"/>
      <c r="ARJ29" s="268"/>
      <c r="ARK29" s="268"/>
      <c r="ARL29" s="268"/>
      <c r="ARM29" s="268"/>
      <c r="ARN29" s="268"/>
      <c r="ARO29" s="268"/>
      <c r="ARP29" s="268"/>
      <c r="ARQ29" s="268"/>
      <c r="ARR29" s="268"/>
      <c r="ARS29" s="268"/>
      <c r="ART29" s="268"/>
      <c r="ARU29" s="268"/>
      <c r="ARV29" s="268"/>
      <c r="ARW29" s="268"/>
      <c r="ARX29" s="268"/>
      <c r="ARY29" s="268"/>
      <c r="ARZ29" s="268"/>
      <c r="ASA29" s="268"/>
      <c r="ASB29" s="268"/>
      <c r="ASC29" s="268"/>
      <c r="ASD29" s="268"/>
      <c r="ASE29" s="268"/>
      <c r="ASF29" s="268"/>
      <c r="ASG29" s="268"/>
      <c r="ASH29" s="268"/>
      <c r="ASI29" s="268"/>
      <c r="ASJ29" s="268"/>
      <c r="ASK29" s="268"/>
      <c r="ASL29" s="268"/>
      <c r="ASM29" s="268"/>
      <c r="ASN29" s="268"/>
      <c r="ASO29" s="268"/>
      <c r="ASP29" s="268"/>
      <c r="ASQ29" s="268"/>
      <c r="ASR29" s="268"/>
      <c r="ASS29" s="268"/>
      <c r="AST29" s="268"/>
      <c r="ASU29" s="268"/>
      <c r="ASV29" s="268"/>
      <c r="ASW29" s="268"/>
      <c r="ASX29" s="268"/>
      <c r="ASY29" s="268"/>
      <c r="ASZ29" s="268"/>
      <c r="ATA29" s="268"/>
      <c r="ATB29" s="268"/>
      <c r="ATC29" s="268"/>
      <c r="ATD29" s="268"/>
      <c r="ATE29" s="268"/>
      <c r="ATF29" s="268"/>
      <c r="ATG29" s="268"/>
      <c r="ATH29" s="268"/>
      <c r="ATI29" s="268"/>
      <c r="ATJ29" s="268"/>
      <c r="ATK29" s="268"/>
      <c r="ATL29" s="268"/>
      <c r="ATM29" s="268"/>
      <c r="ATN29" s="268"/>
      <c r="ATO29" s="268"/>
      <c r="ATP29" s="268"/>
      <c r="ATQ29" s="268"/>
      <c r="ATR29" s="268"/>
      <c r="ATS29" s="268"/>
      <c r="ATT29" s="268"/>
      <c r="ATU29" s="268"/>
      <c r="ATV29" s="268"/>
      <c r="ATW29" s="268"/>
      <c r="ATX29" s="268"/>
      <c r="ATY29" s="268"/>
      <c r="ATZ29" s="268"/>
      <c r="AUA29" s="268"/>
      <c r="AUB29" s="268"/>
      <c r="AUC29" s="268"/>
      <c r="AUD29" s="268"/>
      <c r="AUE29" s="268"/>
      <c r="AUF29" s="268"/>
      <c r="AUG29" s="268"/>
      <c r="AUH29" s="268"/>
      <c r="AUI29" s="268"/>
      <c r="AUJ29" s="268"/>
      <c r="AUK29" s="268"/>
      <c r="AUL29" s="268"/>
      <c r="AUM29" s="268"/>
      <c r="AUN29" s="268"/>
      <c r="AUO29" s="268"/>
      <c r="AUP29" s="268"/>
      <c r="AUQ29" s="268"/>
      <c r="AUR29" s="268"/>
      <c r="AUS29" s="268"/>
      <c r="AUT29" s="268"/>
      <c r="AUU29" s="268"/>
      <c r="AUV29" s="268"/>
      <c r="AUW29" s="268"/>
      <c r="AUX29" s="268"/>
      <c r="AUY29" s="268"/>
      <c r="AUZ29" s="268"/>
      <c r="AVA29" s="268"/>
      <c r="AVB29" s="268"/>
      <c r="AVC29" s="268"/>
      <c r="AVD29" s="268"/>
      <c r="AVE29" s="268"/>
      <c r="AVF29" s="268"/>
      <c r="AVG29" s="268"/>
      <c r="AVH29" s="268"/>
      <c r="AVI29" s="268"/>
      <c r="AVJ29" s="268"/>
      <c r="AVK29" s="268"/>
      <c r="AVL29" s="268"/>
      <c r="AVM29" s="268"/>
      <c r="AVN29" s="268"/>
      <c r="AVO29" s="268"/>
      <c r="AVP29" s="268"/>
      <c r="AVQ29" s="268"/>
      <c r="AVR29" s="268"/>
      <c r="AVS29" s="268"/>
      <c r="AVT29" s="268"/>
      <c r="AVU29" s="268"/>
      <c r="AVV29" s="268"/>
      <c r="AVW29" s="268"/>
      <c r="AVX29" s="268"/>
      <c r="AVY29" s="268"/>
      <c r="AVZ29" s="268"/>
      <c r="AWA29" s="268"/>
      <c r="AWB29" s="268"/>
      <c r="AWC29" s="268"/>
      <c r="AWD29" s="268"/>
      <c r="AWE29" s="268"/>
      <c r="AWF29" s="268"/>
      <c r="AWG29" s="268"/>
      <c r="AWH29" s="268"/>
      <c r="AWI29" s="268"/>
      <c r="AWJ29" s="268"/>
      <c r="AWK29" s="268"/>
      <c r="AWL29" s="268"/>
      <c r="AWM29" s="268"/>
      <c r="AWN29" s="268"/>
      <c r="AWO29" s="268"/>
      <c r="AWP29" s="268"/>
      <c r="AWQ29" s="268"/>
      <c r="AWR29" s="268"/>
      <c r="AWS29" s="268"/>
      <c r="AWT29" s="268"/>
      <c r="AWU29" s="268"/>
      <c r="AWV29" s="268"/>
      <c r="AWW29" s="268"/>
      <c r="AWX29" s="268"/>
      <c r="AWY29" s="268"/>
      <c r="AWZ29" s="268"/>
      <c r="AXA29" s="268"/>
      <c r="AXB29" s="268"/>
      <c r="AXC29" s="268"/>
      <c r="AXD29" s="268"/>
      <c r="AXE29" s="268"/>
      <c r="AXF29" s="268"/>
      <c r="AXG29" s="268"/>
      <c r="AXH29" s="268"/>
      <c r="AXI29" s="268"/>
      <c r="AXJ29" s="268"/>
      <c r="AXK29" s="268"/>
      <c r="AXL29" s="268"/>
      <c r="AXM29" s="268"/>
      <c r="AXN29" s="268"/>
      <c r="AXO29" s="268"/>
      <c r="AXP29" s="268"/>
      <c r="AXQ29" s="268"/>
      <c r="AXR29" s="268"/>
      <c r="AXS29" s="268"/>
      <c r="AXT29" s="268"/>
      <c r="AXU29" s="268"/>
      <c r="AXV29" s="268"/>
      <c r="AXW29" s="268"/>
      <c r="AXX29" s="268"/>
      <c r="AXY29" s="268"/>
      <c r="AXZ29" s="268"/>
      <c r="AYA29" s="268"/>
      <c r="AYB29" s="268"/>
      <c r="AYC29" s="268"/>
      <c r="AYD29" s="268"/>
      <c r="AYE29" s="268"/>
      <c r="AYF29" s="268"/>
      <c r="AYG29" s="268"/>
      <c r="AYH29" s="268"/>
      <c r="AYI29" s="268"/>
      <c r="AYJ29" s="268"/>
      <c r="AYK29" s="268"/>
      <c r="AYL29" s="268"/>
      <c r="AYM29" s="268"/>
      <c r="AYN29" s="268"/>
      <c r="AYO29" s="268"/>
      <c r="AYP29" s="268"/>
      <c r="AYQ29" s="268"/>
      <c r="AYR29" s="268"/>
      <c r="AYS29" s="268"/>
      <c r="AYT29" s="268"/>
      <c r="AYU29" s="268"/>
      <c r="AYV29" s="268"/>
      <c r="AYW29" s="268"/>
      <c r="AYX29" s="268"/>
      <c r="AYY29" s="268"/>
      <c r="AYZ29" s="268"/>
      <c r="AZA29" s="268"/>
      <c r="AZB29" s="268"/>
      <c r="AZC29" s="268"/>
      <c r="AZD29" s="268"/>
      <c r="AZE29" s="268"/>
      <c r="AZF29" s="268"/>
      <c r="AZG29" s="268"/>
      <c r="AZH29" s="268"/>
      <c r="AZI29" s="268"/>
      <c r="AZJ29" s="268"/>
      <c r="AZK29" s="268"/>
      <c r="AZL29" s="268"/>
      <c r="AZM29" s="268"/>
      <c r="AZN29" s="268"/>
      <c r="AZO29" s="268"/>
      <c r="AZP29" s="268"/>
      <c r="AZQ29" s="268"/>
      <c r="AZR29" s="268"/>
      <c r="AZS29" s="268"/>
      <c r="AZT29" s="268"/>
      <c r="AZU29" s="268"/>
      <c r="AZV29" s="268"/>
      <c r="AZW29" s="268"/>
      <c r="AZX29" s="268"/>
      <c r="AZY29" s="268"/>
      <c r="AZZ29" s="268"/>
      <c r="BAA29" s="268"/>
      <c r="BAB29" s="268"/>
      <c r="BAC29" s="268"/>
      <c r="BAD29" s="268"/>
      <c r="BAE29" s="268"/>
      <c r="BAF29" s="268"/>
      <c r="BAG29" s="268"/>
      <c r="BAH29" s="268"/>
      <c r="BAI29" s="268"/>
      <c r="BAJ29" s="268"/>
      <c r="BAK29" s="268"/>
      <c r="BAL29" s="268"/>
      <c r="BAM29" s="268"/>
      <c r="BAN29" s="268"/>
      <c r="BAO29" s="268"/>
      <c r="BAP29" s="268"/>
      <c r="BAQ29" s="268"/>
      <c r="BAR29" s="268"/>
      <c r="BAS29" s="268"/>
      <c r="BAT29" s="268"/>
      <c r="BAU29" s="268"/>
      <c r="BAV29" s="268"/>
      <c r="BAW29" s="268"/>
      <c r="BAX29" s="268"/>
      <c r="BAY29" s="268"/>
      <c r="BAZ29" s="268"/>
      <c r="BBA29" s="268"/>
      <c r="BBB29" s="268"/>
      <c r="BBC29" s="268"/>
      <c r="BBD29" s="268"/>
      <c r="BBE29" s="268"/>
      <c r="BBF29" s="268"/>
      <c r="BBG29" s="268"/>
      <c r="BBH29" s="268"/>
      <c r="BBI29" s="268"/>
      <c r="BBJ29" s="268"/>
      <c r="BBK29" s="268"/>
      <c r="BBL29" s="268"/>
      <c r="BBM29" s="268"/>
      <c r="BBN29" s="268"/>
      <c r="BBO29" s="268"/>
      <c r="BBP29" s="268"/>
      <c r="BBQ29" s="268"/>
      <c r="BBR29" s="268"/>
      <c r="BBS29" s="268"/>
      <c r="BBT29" s="268"/>
      <c r="BBU29" s="268"/>
      <c r="BBV29" s="268"/>
      <c r="BBW29" s="268"/>
      <c r="BBX29" s="268"/>
      <c r="BBY29" s="268"/>
      <c r="BBZ29" s="268"/>
      <c r="BCA29" s="268"/>
      <c r="BCB29" s="268"/>
      <c r="BCC29" s="268"/>
      <c r="BCD29" s="268"/>
      <c r="BCE29" s="268"/>
      <c r="BCF29" s="268"/>
      <c r="BCG29" s="268"/>
      <c r="BCH29" s="268"/>
      <c r="BCI29" s="268"/>
      <c r="BCJ29" s="268"/>
      <c r="BCK29" s="268"/>
      <c r="BCL29" s="268"/>
      <c r="BCM29" s="268"/>
      <c r="BCN29" s="268"/>
      <c r="BCO29" s="268"/>
      <c r="BCP29" s="268"/>
      <c r="BCQ29" s="268"/>
      <c r="BCR29" s="268"/>
      <c r="BCS29" s="268"/>
      <c r="BCT29" s="268"/>
      <c r="BCU29" s="268"/>
      <c r="BCV29" s="268"/>
      <c r="BCW29" s="268"/>
      <c r="BCX29" s="268"/>
      <c r="BCY29" s="268"/>
      <c r="BCZ29" s="268"/>
      <c r="BDA29" s="268"/>
      <c r="BDB29" s="268"/>
      <c r="BDC29" s="268"/>
      <c r="BDD29" s="268"/>
      <c r="BDE29" s="268"/>
      <c r="BDF29" s="268"/>
      <c r="BDG29" s="268"/>
      <c r="BDH29" s="268"/>
      <c r="BDI29" s="268"/>
      <c r="BDJ29" s="268"/>
      <c r="BDK29" s="268"/>
      <c r="BDL29" s="268"/>
      <c r="BDM29" s="268"/>
      <c r="BDN29" s="268"/>
      <c r="BDO29" s="268"/>
      <c r="BDP29" s="268"/>
      <c r="BDQ29" s="268"/>
      <c r="BDR29" s="268"/>
      <c r="BDS29" s="268"/>
      <c r="BDT29" s="268"/>
      <c r="BDU29" s="268"/>
      <c r="BDV29" s="268"/>
      <c r="BDW29" s="268"/>
      <c r="BDX29" s="268"/>
      <c r="BDY29" s="268"/>
      <c r="BDZ29" s="268"/>
      <c r="BEA29" s="268"/>
      <c r="BEB29" s="268"/>
      <c r="BEC29" s="268"/>
      <c r="BED29" s="268"/>
      <c r="BEE29" s="268"/>
      <c r="BEF29" s="268"/>
      <c r="BEG29" s="268"/>
      <c r="BEH29" s="268"/>
      <c r="BEI29" s="268"/>
      <c r="BEJ29" s="268"/>
      <c r="BEK29" s="268"/>
      <c r="BEL29" s="268"/>
      <c r="BEM29" s="268"/>
      <c r="BEN29" s="268"/>
      <c r="BEO29" s="268"/>
      <c r="BEP29" s="268"/>
      <c r="BEQ29" s="268"/>
      <c r="BER29" s="268"/>
      <c r="BES29" s="268"/>
      <c r="BET29" s="268"/>
      <c r="BEU29" s="268"/>
      <c r="BEV29" s="268"/>
      <c r="BEW29" s="268"/>
      <c r="BEX29" s="268"/>
      <c r="BEY29" s="268"/>
      <c r="BEZ29" s="268"/>
      <c r="BFA29" s="268"/>
      <c r="BFB29" s="268"/>
      <c r="BFC29" s="268"/>
      <c r="BFD29" s="268"/>
      <c r="BFE29" s="268"/>
      <c r="BFF29" s="268"/>
      <c r="BFG29" s="268"/>
      <c r="BFH29" s="268"/>
      <c r="BFI29" s="268"/>
      <c r="BFJ29" s="268"/>
      <c r="BFK29" s="268"/>
      <c r="BFL29" s="268"/>
      <c r="BFM29" s="268"/>
      <c r="BFN29" s="268"/>
      <c r="BFO29" s="268"/>
      <c r="BFP29" s="268"/>
      <c r="BFQ29" s="268"/>
      <c r="BFR29" s="268"/>
      <c r="BFS29" s="268"/>
      <c r="BFT29" s="268"/>
      <c r="BFU29" s="268"/>
      <c r="BFV29" s="268"/>
      <c r="BFW29" s="268"/>
      <c r="BFX29" s="268"/>
      <c r="BFY29" s="268"/>
      <c r="BFZ29" s="268"/>
      <c r="BGA29" s="268"/>
      <c r="BGB29" s="268"/>
      <c r="BGC29" s="268"/>
      <c r="BGD29" s="268"/>
      <c r="BGE29" s="268"/>
      <c r="BGF29" s="268"/>
      <c r="BGG29" s="268"/>
      <c r="BGH29" s="268"/>
      <c r="BGI29" s="268"/>
      <c r="BGJ29" s="268"/>
      <c r="BGK29" s="268"/>
      <c r="BGL29" s="268"/>
      <c r="BGM29" s="268"/>
      <c r="BGN29" s="268"/>
      <c r="BGO29" s="268"/>
      <c r="BGP29" s="268"/>
      <c r="BGQ29" s="268"/>
    </row>
    <row r="30" spans="1:1551" x14ac:dyDescent="0.35">
      <c r="A30" s="726"/>
      <c r="B30" s="274">
        <v>2023</v>
      </c>
      <c r="C30" s="300">
        <v>23342.399999999994</v>
      </c>
      <c r="D30" s="302">
        <v>22.5</v>
      </c>
      <c r="E30" s="737">
        <v>77.2</v>
      </c>
      <c r="F30" s="737"/>
      <c r="G30" s="302">
        <v>0.3</v>
      </c>
      <c r="H30" s="301">
        <v>0</v>
      </c>
      <c r="I30" s="303">
        <v>92462</v>
      </c>
      <c r="J30" s="737">
        <v>99.9</v>
      </c>
      <c r="K30" s="737"/>
      <c r="L30" s="301">
        <v>0</v>
      </c>
      <c r="M30" s="301">
        <v>7.6894644268270917E-2</v>
      </c>
      <c r="N30" s="308">
        <v>7638</v>
      </c>
      <c r="O30" s="275">
        <v>100</v>
      </c>
      <c r="P30" s="307">
        <v>0</v>
      </c>
      <c r="Q30" s="307">
        <v>0</v>
      </c>
      <c r="R30" s="306">
        <v>5276</v>
      </c>
      <c r="S30" s="307">
        <v>100</v>
      </c>
      <c r="T30" s="307">
        <v>0</v>
      </c>
      <c r="U30" s="307">
        <v>0</v>
      </c>
      <c r="V30" s="303">
        <v>10659</v>
      </c>
      <c r="W30" s="301">
        <v>72.62496760511965</v>
      </c>
      <c r="X30" s="302">
        <v>0.87</v>
      </c>
    </row>
    <row r="31" spans="1:1551" s="299" customFormat="1" ht="15" customHeight="1" x14ac:dyDescent="0.35">
      <c r="A31" s="726"/>
      <c r="B31" s="274">
        <v>2022</v>
      </c>
      <c r="C31" s="300">
        <v>25397</v>
      </c>
      <c r="D31" s="302">
        <v>23.9</v>
      </c>
      <c r="E31" s="737">
        <v>75.7</v>
      </c>
      <c r="F31" s="737"/>
      <c r="G31" s="302">
        <v>0.5</v>
      </c>
      <c r="H31" s="301">
        <v>0</v>
      </c>
      <c r="I31" s="303">
        <v>89235</v>
      </c>
      <c r="J31" s="737">
        <v>99.9</v>
      </c>
      <c r="K31" s="737"/>
      <c r="L31" s="301">
        <v>0</v>
      </c>
      <c r="M31" s="301">
        <v>0.1</v>
      </c>
      <c r="N31" s="308" t="s">
        <v>306</v>
      </c>
      <c r="O31" s="275" t="s">
        <v>306</v>
      </c>
      <c r="P31" s="307" t="s">
        <v>306</v>
      </c>
      <c r="Q31" s="307" t="s">
        <v>306</v>
      </c>
      <c r="R31" s="306" t="s">
        <v>306</v>
      </c>
      <c r="S31" s="307" t="s">
        <v>306</v>
      </c>
      <c r="T31" s="307" t="s">
        <v>306</v>
      </c>
      <c r="U31" s="307" t="s">
        <v>306</v>
      </c>
      <c r="V31" s="303">
        <v>4706.8772271644575</v>
      </c>
      <c r="W31" s="301">
        <v>82</v>
      </c>
      <c r="X31" s="302">
        <v>0.32</v>
      </c>
      <c r="Y31" s="268"/>
      <c r="Z31" s="268"/>
      <c r="AA31" s="268"/>
      <c r="AB31" s="268"/>
      <c r="AC31" s="268"/>
      <c r="AD31" s="268"/>
      <c r="AE31" s="268"/>
      <c r="AF31" s="268"/>
      <c r="AG31" s="268"/>
      <c r="AH31" s="268"/>
      <c r="AI31" s="268"/>
      <c r="AJ31" s="268"/>
      <c r="AK31" s="268"/>
      <c r="AL31" s="268"/>
      <c r="AM31" s="268"/>
      <c r="AN31" s="268"/>
      <c r="AO31" s="268"/>
      <c r="AP31" s="268"/>
      <c r="AQ31" s="268"/>
      <c r="AR31" s="268"/>
      <c r="AS31" s="268"/>
      <c r="AT31" s="268"/>
      <c r="AU31" s="268"/>
      <c r="AV31" s="268"/>
      <c r="AW31" s="268"/>
      <c r="AX31" s="268"/>
      <c r="AY31" s="268"/>
      <c r="AZ31" s="268"/>
      <c r="BA31" s="268"/>
      <c r="BB31" s="268"/>
      <c r="BC31" s="268"/>
      <c r="BD31" s="268"/>
      <c r="BE31" s="268"/>
      <c r="BF31" s="268"/>
      <c r="BG31" s="268"/>
      <c r="BH31" s="268"/>
      <c r="BI31" s="268"/>
      <c r="BJ31" s="268"/>
      <c r="BK31" s="268"/>
      <c r="BL31" s="268"/>
      <c r="BM31" s="268"/>
      <c r="BN31" s="268"/>
      <c r="BO31" s="268"/>
      <c r="BP31" s="268"/>
      <c r="BQ31" s="268"/>
      <c r="BR31" s="268"/>
      <c r="BS31" s="268"/>
      <c r="BT31" s="268"/>
      <c r="BU31" s="268"/>
      <c r="BV31" s="268"/>
      <c r="BW31" s="268"/>
      <c r="BX31" s="268"/>
      <c r="BY31" s="268"/>
      <c r="BZ31" s="268"/>
      <c r="CA31" s="268"/>
      <c r="CB31" s="268"/>
      <c r="CC31" s="268"/>
      <c r="CD31" s="268"/>
      <c r="CE31" s="268"/>
      <c r="CF31" s="268"/>
      <c r="CG31" s="268"/>
      <c r="CH31" s="268"/>
      <c r="CI31" s="268"/>
      <c r="CJ31" s="268"/>
      <c r="CK31" s="268"/>
      <c r="CL31" s="268"/>
      <c r="CM31" s="268"/>
      <c r="CN31" s="268"/>
      <c r="CO31" s="268"/>
      <c r="CP31" s="268"/>
      <c r="CQ31" s="268"/>
      <c r="CR31" s="268"/>
      <c r="CS31" s="268"/>
      <c r="CT31" s="268"/>
      <c r="CU31" s="268"/>
      <c r="CV31" s="268"/>
      <c r="CW31" s="268"/>
      <c r="CX31" s="268"/>
      <c r="CY31" s="268"/>
      <c r="CZ31" s="268"/>
      <c r="DA31" s="268"/>
      <c r="DB31" s="268"/>
      <c r="DC31" s="268"/>
      <c r="DD31" s="268"/>
      <c r="DE31" s="268"/>
      <c r="DF31" s="268"/>
      <c r="DG31" s="268"/>
      <c r="DH31" s="268"/>
      <c r="DI31" s="268"/>
      <c r="DJ31" s="268"/>
      <c r="DK31" s="268"/>
      <c r="DL31" s="268"/>
      <c r="DM31" s="268"/>
      <c r="DN31" s="268"/>
      <c r="DO31" s="268"/>
      <c r="DP31" s="268"/>
      <c r="DQ31" s="268"/>
      <c r="DR31" s="268"/>
      <c r="DS31" s="268"/>
      <c r="DT31" s="268"/>
      <c r="DU31" s="268"/>
      <c r="DV31" s="268"/>
      <c r="DW31" s="268"/>
      <c r="DX31" s="268"/>
      <c r="DY31" s="268"/>
      <c r="DZ31" s="268"/>
      <c r="EA31" s="268"/>
      <c r="EB31" s="268"/>
      <c r="EC31" s="268"/>
      <c r="ED31" s="268"/>
      <c r="EE31" s="268"/>
      <c r="EF31" s="268"/>
      <c r="EG31" s="268"/>
      <c r="EH31" s="268"/>
      <c r="EI31" s="268"/>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8"/>
      <c r="FO31" s="268"/>
      <c r="FP31" s="268"/>
      <c r="FQ31" s="268"/>
      <c r="FR31" s="268"/>
      <c r="FS31" s="268"/>
      <c r="FT31" s="268"/>
      <c r="FU31" s="268"/>
      <c r="FV31" s="268"/>
      <c r="FW31" s="268"/>
      <c r="FX31" s="268"/>
      <c r="FY31" s="268"/>
      <c r="FZ31" s="268"/>
      <c r="GA31" s="268"/>
      <c r="GB31" s="268"/>
      <c r="GC31" s="268"/>
      <c r="GD31" s="268"/>
      <c r="GE31" s="268"/>
      <c r="GF31" s="268"/>
      <c r="GG31" s="268"/>
      <c r="GH31" s="268"/>
      <c r="GI31" s="268"/>
      <c r="GJ31" s="268"/>
      <c r="GK31" s="268"/>
      <c r="GL31" s="268"/>
      <c r="GM31" s="268"/>
      <c r="GN31" s="268"/>
      <c r="GO31" s="268"/>
      <c r="GP31" s="268"/>
      <c r="GQ31" s="268"/>
      <c r="GR31" s="268"/>
      <c r="GS31" s="268"/>
      <c r="GT31" s="268"/>
      <c r="GU31" s="268"/>
      <c r="GV31" s="268"/>
      <c r="GW31" s="268"/>
      <c r="GX31" s="268"/>
      <c r="GY31" s="268"/>
      <c r="GZ31" s="268"/>
      <c r="HA31" s="268"/>
      <c r="HB31" s="268"/>
      <c r="HC31" s="268"/>
      <c r="HD31" s="268"/>
      <c r="HE31" s="268"/>
      <c r="HF31" s="268"/>
      <c r="HG31" s="268"/>
      <c r="HH31" s="268"/>
      <c r="HI31" s="268"/>
      <c r="HJ31" s="268"/>
      <c r="HK31" s="268"/>
      <c r="HL31" s="268"/>
      <c r="HM31" s="268"/>
      <c r="HN31" s="268"/>
      <c r="HO31" s="268"/>
      <c r="HP31" s="268"/>
      <c r="HQ31" s="268"/>
      <c r="HR31" s="268"/>
      <c r="HS31" s="268"/>
      <c r="HT31" s="268"/>
      <c r="HU31" s="268"/>
      <c r="HV31" s="268"/>
      <c r="HW31" s="268"/>
      <c r="HX31" s="268"/>
      <c r="HY31" s="268"/>
      <c r="HZ31" s="268"/>
      <c r="IA31" s="268"/>
      <c r="IB31" s="268"/>
      <c r="IC31" s="268"/>
      <c r="ID31" s="268"/>
      <c r="IE31" s="268"/>
      <c r="IF31" s="268"/>
      <c r="IG31" s="268"/>
      <c r="IH31" s="268"/>
      <c r="II31" s="268"/>
      <c r="IJ31" s="268"/>
      <c r="IK31" s="268"/>
      <c r="IL31" s="268"/>
      <c r="IM31" s="268"/>
      <c r="IN31" s="268"/>
      <c r="IO31" s="268"/>
      <c r="IP31" s="268"/>
      <c r="IQ31" s="268"/>
      <c r="IR31" s="268"/>
      <c r="IS31" s="268"/>
      <c r="IT31" s="268"/>
      <c r="IU31" s="268"/>
      <c r="IV31" s="268"/>
      <c r="IW31" s="268"/>
      <c r="IX31" s="268"/>
      <c r="IY31" s="268"/>
      <c r="IZ31" s="268"/>
      <c r="JA31" s="268"/>
      <c r="JB31" s="268"/>
      <c r="JC31" s="268"/>
      <c r="JD31" s="268"/>
      <c r="JE31" s="268"/>
      <c r="JF31" s="268"/>
      <c r="JG31" s="268"/>
      <c r="JH31" s="268"/>
      <c r="JI31" s="268"/>
      <c r="JJ31" s="268"/>
      <c r="JK31" s="268"/>
      <c r="JL31" s="268"/>
      <c r="JM31" s="268"/>
      <c r="JN31" s="268"/>
      <c r="JO31" s="268"/>
      <c r="JP31" s="268"/>
      <c r="JQ31" s="268"/>
      <c r="JR31" s="268"/>
      <c r="JS31" s="268"/>
      <c r="JT31" s="268"/>
      <c r="JU31" s="268"/>
      <c r="JV31" s="268"/>
      <c r="JW31" s="268"/>
      <c r="JX31" s="268"/>
      <c r="JY31" s="268"/>
      <c r="JZ31" s="268"/>
      <c r="KA31" s="268"/>
      <c r="KB31" s="268"/>
      <c r="KC31" s="268"/>
      <c r="KD31" s="268"/>
      <c r="KE31" s="268"/>
      <c r="KF31" s="268"/>
      <c r="KG31" s="268"/>
      <c r="KH31" s="268"/>
      <c r="KI31" s="268"/>
      <c r="KJ31" s="268"/>
      <c r="KK31" s="268"/>
      <c r="KL31" s="268"/>
      <c r="KM31" s="268"/>
      <c r="KN31" s="268"/>
      <c r="KO31" s="268"/>
      <c r="KP31" s="268"/>
      <c r="KQ31" s="268"/>
      <c r="KR31" s="268"/>
      <c r="KS31" s="268"/>
      <c r="KT31" s="268"/>
      <c r="KU31" s="268"/>
      <c r="KV31" s="268"/>
      <c r="KW31" s="268"/>
      <c r="KX31" s="268"/>
      <c r="KY31" s="268"/>
      <c r="KZ31" s="268"/>
      <c r="LA31" s="268"/>
      <c r="LB31" s="268"/>
      <c r="LC31" s="268"/>
      <c r="LD31" s="268"/>
      <c r="LE31" s="268"/>
      <c r="LF31" s="268"/>
      <c r="LG31" s="268"/>
      <c r="LH31" s="268"/>
      <c r="LI31" s="268"/>
      <c r="LJ31" s="268"/>
      <c r="LK31" s="268"/>
      <c r="LL31" s="268"/>
      <c r="LM31" s="268"/>
      <c r="LN31" s="268"/>
      <c r="LO31" s="268"/>
      <c r="LP31" s="268"/>
      <c r="LQ31" s="268"/>
      <c r="LR31" s="268"/>
      <c r="LS31" s="268"/>
      <c r="LT31" s="268"/>
      <c r="LU31" s="268"/>
      <c r="LV31" s="268"/>
      <c r="LW31" s="268"/>
      <c r="LX31" s="268"/>
      <c r="LY31" s="268"/>
      <c r="LZ31" s="268"/>
      <c r="MA31" s="268"/>
      <c r="MB31" s="268"/>
      <c r="MC31" s="268"/>
      <c r="MD31" s="268"/>
      <c r="ME31" s="268"/>
      <c r="MF31" s="268"/>
      <c r="MG31" s="268"/>
      <c r="MH31" s="268"/>
      <c r="MI31" s="268"/>
      <c r="MJ31" s="268"/>
      <c r="MK31" s="268"/>
      <c r="ML31" s="268"/>
      <c r="MM31" s="268"/>
      <c r="MN31" s="268"/>
      <c r="MO31" s="268"/>
      <c r="MP31" s="268"/>
      <c r="MQ31" s="268"/>
      <c r="MR31" s="268"/>
      <c r="MS31" s="268"/>
      <c r="MT31" s="268"/>
      <c r="MU31" s="268"/>
      <c r="MV31" s="268"/>
      <c r="MW31" s="268"/>
      <c r="MX31" s="268"/>
      <c r="MY31" s="268"/>
      <c r="MZ31" s="268"/>
      <c r="NA31" s="268"/>
      <c r="NB31" s="268"/>
      <c r="NC31" s="268"/>
      <c r="ND31" s="268"/>
      <c r="NE31" s="268"/>
      <c r="NF31" s="268"/>
      <c r="NG31" s="268"/>
      <c r="NH31" s="268"/>
      <c r="NI31" s="268"/>
      <c r="NJ31" s="268"/>
      <c r="NK31" s="268"/>
      <c r="NL31" s="268"/>
      <c r="NM31" s="268"/>
      <c r="NN31" s="268"/>
      <c r="NO31" s="268"/>
      <c r="NP31" s="268"/>
      <c r="NQ31" s="268"/>
      <c r="NR31" s="268"/>
      <c r="NS31" s="268"/>
      <c r="NT31" s="268"/>
      <c r="NU31" s="268"/>
      <c r="NV31" s="268"/>
      <c r="NW31" s="268"/>
      <c r="NX31" s="268"/>
      <c r="NY31" s="268"/>
      <c r="NZ31" s="268"/>
      <c r="OA31" s="268"/>
      <c r="OB31" s="268"/>
      <c r="OC31" s="268"/>
      <c r="OD31" s="268"/>
      <c r="OE31" s="268"/>
      <c r="OF31" s="268"/>
      <c r="OG31" s="268"/>
      <c r="OH31" s="268"/>
      <c r="OI31" s="268"/>
      <c r="OJ31" s="268"/>
      <c r="OK31" s="268"/>
      <c r="OL31" s="268"/>
      <c r="OM31" s="268"/>
      <c r="ON31" s="268"/>
      <c r="OO31" s="268"/>
      <c r="OP31" s="268"/>
      <c r="OQ31" s="268"/>
      <c r="OR31" s="268"/>
      <c r="OS31" s="268"/>
      <c r="OT31" s="268"/>
      <c r="OU31" s="268"/>
      <c r="OV31" s="268"/>
      <c r="OW31" s="268"/>
      <c r="OX31" s="268"/>
      <c r="OY31" s="268"/>
      <c r="OZ31" s="268"/>
      <c r="PA31" s="268"/>
      <c r="PB31" s="268"/>
      <c r="PC31" s="268"/>
      <c r="PD31" s="268"/>
      <c r="PE31" s="268"/>
      <c r="PF31" s="268"/>
      <c r="PG31" s="268"/>
      <c r="PH31" s="268"/>
      <c r="PI31" s="268"/>
      <c r="PJ31" s="268"/>
      <c r="PK31" s="268"/>
      <c r="PL31" s="268"/>
      <c r="PM31" s="268"/>
      <c r="PN31" s="268"/>
      <c r="PO31" s="268"/>
      <c r="PP31" s="268"/>
      <c r="PQ31" s="268"/>
      <c r="PR31" s="268"/>
      <c r="PS31" s="268"/>
      <c r="PT31" s="268"/>
      <c r="PU31" s="268"/>
      <c r="PV31" s="268"/>
      <c r="PW31" s="268"/>
      <c r="PX31" s="268"/>
      <c r="PY31" s="268"/>
      <c r="PZ31" s="268"/>
      <c r="QA31" s="268"/>
      <c r="QB31" s="268"/>
      <c r="QC31" s="268"/>
      <c r="QD31" s="268"/>
      <c r="QE31" s="268"/>
      <c r="QF31" s="268"/>
      <c r="QG31" s="268"/>
      <c r="QH31" s="268"/>
      <c r="QI31" s="268"/>
      <c r="QJ31" s="268"/>
      <c r="QK31" s="268"/>
      <c r="QL31" s="268"/>
      <c r="QM31" s="268"/>
      <c r="QN31" s="268"/>
      <c r="QO31" s="268"/>
      <c r="QP31" s="268"/>
      <c r="QQ31" s="268"/>
      <c r="QR31" s="268"/>
      <c r="QS31" s="268"/>
      <c r="QT31" s="268"/>
      <c r="QU31" s="268"/>
      <c r="QV31" s="268"/>
      <c r="QW31" s="268"/>
      <c r="QX31" s="268"/>
      <c r="QY31" s="268"/>
      <c r="QZ31" s="268"/>
      <c r="RA31" s="268"/>
      <c r="RB31" s="268"/>
      <c r="RC31" s="268"/>
      <c r="RD31" s="268"/>
      <c r="RE31" s="268"/>
      <c r="RF31" s="268"/>
      <c r="RG31" s="268"/>
      <c r="RH31" s="268"/>
      <c r="RI31" s="268"/>
      <c r="RJ31" s="268"/>
      <c r="RK31" s="268"/>
      <c r="RL31" s="268"/>
      <c r="RM31" s="268"/>
      <c r="RN31" s="268"/>
      <c r="RO31" s="268"/>
      <c r="RP31" s="268"/>
      <c r="RQ31" s="268"/>
      <c r="RR31" s="268"/>
      <c r="RS31" s="268"/>
      <c r="RT31" s="268"/>
      <c r="RU31" s="268"/>
      <c r="RV31" s="268"/>
      <c r="RW31" s="268"/>
      <c r="RX31" s="268"/>
      <c r="RY31" s="268"/>
      <c r="RZ31" s="268"/>
      <c r="SA31" s="268"/>
      <c r="SB31" s="268"/>
      <c r="SC31" s="268"/>
      <c r="SD31" s="268"/>
      <c r="SE31" s="268"/>
      <c r="SF31" s="268"/>
      <c r="SG31" s="268"/>
      <c r="SH31" s="268"/>
      <c r="SI31" s="268"/>
      <c r="SJ31" s="268"/>
      <c r="SK31" s="268"/>
      <c r="SL31" s="268"/>
      <c r="SM31" s="268"/>
      <c r="SN31" s="268"/>
      <c r="SO31" s="268"/>
      <c r="SP31" s="268"/>
      <c r="SQ31" s="268"/>
      <c r="SR31" s="268"/>
      <c r="SS31" s="268"/>
      <c r="ST31" s="268"/>
      <c r="SU31" s="268"/>
      <c r="SV31" s="268"/>
      <c r="SW31" s="268"/>
      <c r="SX31" s="268"/>
      <c r="SY31" s="268"/>
      <c r="SZ31" s="268"/>
      <c r="TA31" s="268"/>
      <c r="TB31" s="268"/>
      <c r="TC31" s="268"/>
      <c r="TD31" s="268"/>
      <c r="TE31" s="268"/>
      <c r="TF31" s="268"/>
      <c r="TG31" s="268"/>
      <c r="TH31" s="268"/>
      <c r="TI31" s="268"/>
      <c r="TJ31" s="268"/>
      <c r="TK31" s="268"/>
      <c r="TL31" s="268"/>
      <c r="TM31" s="268"/>
      <c r="TN31" s="268"/>
      <c r="TO31" s="268"/>
      <c r="TP31" s="268"/>
      <c r="TQ31" s="268"/>
      <c r="TR31" s="268"/>
      <c r="TS31" s="268"/>
      <c r="TT31" s="268"/>
      <c r="TU31" s="268"/>
      <c r="TV31" s="268"/>
      <c r="TW31" s="268"/>
      <c r="TX31" s="268"/>
      <c r="TY31" s="268"/>
      <c r="TZ31" s="268"/>
      <c r="UA31" s="268"/>
      <c r="UB31" s="268"/>
      <c r="UC31" s="268"/>
      <c r="UD31" s="268"/>
      <c r="UE31" s="268"/>
      <c r="UF31" s="268"/>
      <c r="UG31" s="268"/>
      <c r="UH31" s="268"/>
      <c r="UI31" s="268"/>
      <c r="UJ31" s="268"/>
      <c r="UK31" s="268"/>
      <c r="UL31" s="268"/>
      <c r="UM31" s="268"/>
      <c r="UN31" s="268"/>
      <c r="UO31" s="268"/>
      <c r="UP31" s="268"/>
      <c r="UQ31" s="268"/>
      <c r="UR31" s="268"/>
      <c r="US31" s="268"/>
      <c r="UT31" s="268"/>
      <c r="UU31" s="268"/>
      <c r="UV31" s="268"/>
      <c r="UW31" s="268"/>
      <c r="UX31" s="268"/>
      <c r="UY31" s="268"/>
      <c r="UZ31" s="268"/>
      <c r="VA31" s="268"/>
      <c r="VB31" s="268"/>
      <c r="VC31" s="268"/>
      <c r="VD31" s="268"/>
      <c r="VE31" s="268"/>
      <c r="VF31" s="268"/>
      <c r="VG31" s="268"/>
      <c r="VH31" s="268"/>
      <c r="VI31" s="268"/>
      <c r="VJ31" s="268"/>
      <c r="VK31" s="268"/>
      <c r="VL31" s="268"/>
      <c r="VM31" s="268"/>
      <c r="VN31" s="268"/>
      <c r="VO31" s="268"/>
      <c r="VP31" s="268"/>
      <c r="VQ31" s="268"/>
      <c r="VR31" s="268"/>
      <c r="VS31" s="268"/>
      <c r="VT31" s="268"/>
      <c r="VU31" s="268"/>
      <c r="VV31" s="268"/>
      <c r="VW31" s="268"/>
      <c r="VX31" s="268"/>
      <c r="VY31" s="268"/>
      <c r="VZ31" s="268"/>
      <c r="WA31" s="268"/>
      <c r="WB31" s="268"/>
      <c r="WC31" s="268"/>
      <c r="WD31" s="268"/>
      <c r="WE31" s="268"/>
      <c r="WF31" s="268"/>
      <c r="WG31" s="268"/>
      <c r="WH31" s="268"/>
      <c r="WI31" s="268"/>
      <c r="WJ31" s="268"/>
      <c r="WK31" s="268"/>
      <c r="WL31" s="268"/>
      <c r="WM31" s="268"/>
      <c r="WN31" s="268"/>
      <c r="WO31" s="268"/>
      <c r="WP31" s="268"/>
      <c r="WQ31" s="268"/>
      <c r="WR31" s="268"/>
      <c r="WS31" s="268"/>
      <c r="WT31" s="268"/>
      <c r="WU31" s="268"/>
      <c r="WV31" s="268"/>
      <c r="WW31" s="268"/>
      <c r="WX31" s="268"/>
      <c r="WY31" s="268"/>
      <c r="WZ31" s="268"/>
      <c r="XA31" s="268"/>
      <c r="XB31" s="268"/>
      <c r="XC31" s="268"/>
      <c r="XD31" s="268"/>
      <c r="XE31" s="268"/>
      <c r="XF31" s="268"/>
      <c r="XG31" s="268"/>
      <c r="XH31" s="268"/>
      <c r="XI31" s="268"/>
      <c r="XJ31" s="268"/>
      <c r="XK31" s="268"/>
      <c r="XL31" s="268"/>
      <c r="XM31" s="268"/>
      <c r="XN31" s="268"/>
      <c r="XO31" s="268"/>
      <c r="XP31" s="268"/>
      <c r="XQ31" s="268"/>
      <c r="XR31" s="268"/>
      <c r="XS31" s="268"/>
      <c r="XT31" s="268"/>
      <c r="XU31" s="268"/>
      <c r="XV31" s="268"/>
      <c r="XW31" s="268"/>
      <c r="XX31" s="268"/>
      <c r="XY31" s="268"/>
      <c r="XZ31" s="268"/>
      <c r="YA31" s="268"/>
      <c r="YB31" s="268"/>
      <c r="YC31" s="268"/>
      <c r="YD31" s="268"/>
      <c r="YE31" s="268"/>
      <c r="YF31" s="268"/>
      <c r="YG31" s="268"/>
      <c r="YH31" s="268"/>
      <c r="YI31" s="268"/>
      <c r="YJ31" s="268"/>
      <c r="YK31" s="268"/>
      <c r="YL31" s="268"/>
      <c r="YM31" s="268"/>
      <c r="YN31" s="268"/>
      <c r="YO31" s="268"/>
      <c r="YP31" s="268"/>
      <c r="YQ31" s="268"/>
      <c r="YR31" s="268"/>
      <c r="YS31" s="268"/>
      <c r="YT31" s="268"/>
      <c r="YU31" s="268"/>
      <c r="YV31" s="268"/>
      <c r="YW31" s="268"/>
      <c r="YX31" s="268"/>
      <c r="YY31" s="268"/>
      <c r="YZ31" s="268"/>
      <c r="ZA31" s="268"/>
      <c r="ZB31" s="268"/>
      <c r="ZC31" s="268"/>
      <c r="ZD31" s="268"/>
      <c r="ZE31" s="268"/>
      <c r="ZF31" s="268"/>
      <c r="ZG31" s="268"/>
      <c r="ZH31" s="268"/>
      <c r="ZI31" s="268"/>
      <c r="ZJ31" s="268"/>
      <c r="ZK31" s="268"/>
      <c r="ZL31" s="268"/>
      <c r="ZM31" s="268"/>
      <c r="ZN31" s="268"/>
      <c r="ZO31" s="268"/>
      <c r="ZP31" s="268"/>
      <c r="ZQ31" s="268"/>
      <c r="ZR31" s="268"/>
      <c r="ZS31" s="268"/>
      <c r="ZT31" s="268"/>
      <c r="ZU31" s="268"/>
      <c r="ZV31" s="268"/>
      <c r="ZW31" s="268"/>
      <c r="ZX31" s="268"/>
      <c r="ZY31" s="268"/>
      <c r="ZZ31" s="268"/>
      <c r="AAA31" s="268"/>
      <c r="AAB31" s="268"/>
      <c r="AAC31" s="268"/>
      <c r="AAD31" s="268"/>
      <c r="AAE31" s="268"/>
      <c r="AAF31" s="268"/>
      <c r="AAG31" s="268"/>
      <c r="AAH31" s="268"/>
      <c r="AAI31" s="268"/>
      <c r="AAJ31" s="268"/>
      <c r="AAK31" s="268"/>
      <c r="AAL31" s="268"/>
      <c r="AAM31" s="268"/>
      <c r="AAN31" s="268"/>
      <c r="AAO31" s="268"/>
      <c r="AAP31" s="268"/>
      <c r="AAQ31" s="268"/>
      <c r="AAR31" s="268"/>
      <c r="AAS31" s="268"/>
      <c r="AAT31" s="268"/>
      <c r="AAU31" s="268"/>
      <c r="AAV31" s="268"/>
      <c r="AAW31" s="268"/>
      <c r="AAX31" s="268"/>
      <c r="AAY31" s="268"/>
      <c r="AAZ31" s="268"/>
      <c r="ABA31" s="268"/>
      <c r="ABB31" s="268"/>
      <c r="ABC31" s="268"/>
      <c r="ABD31" s="268"/>
      <c r="ABE31" s="268"/>
      <c r="ABF31" s="268"/>
      <c r="ABG31" s="268"/>
      <c r="ABH31" s="268"/>
      <c r="ABI31" s="268"/>
      <c r="ABJ31" s="268"/>
      <c r="ABK31" s="268"/>
      <c r="ABL31" s="268"/>
      <c r="ABM31" s="268"/>
      <c r="ABN31" s="268"/>
      <c r="ABO31" s="268"/>
      <c r="ABP31" s="268"/>
      <c r="ABQ31" s="268"/>
      <c r="ABR31" s="268"/>
      <c r="ABS31" s="268"/>
      <c r="ABT31" s="268"/>
      <c r="ABU31" s="268"/>
      <c r="ABV31" s="268"/>
      <c r="ABW31" s="268"/>
      <c r="ABX31" s="268"/>
      <c r="ABY31" s="268"/>
      <c r="ABZ31" s="268"/>
      <c r="ACA31" s="268"/>
      <c r="ACB31" s="268"/>
      <c r="ACC31" s="268"/>
      <c r="ACD31" s="268"/>
      <c r="ACE31" s="268"/>
      <c r="ACF31" s="268"/>
      <c r="ACG31" s="268"/>
      <c r="ACH31" s="268"/>
      <c r="ACI31" s="268"/>
      <c r="ACJ31" s="268"/>
      <c r="ACK31" s="268"/>
      <c r="ACL31" s="268"/>
      <c r="ACM31" s="268"/>
      <c r="ACN31" s="268"/>
      <c r="ACO31" s="268"/>
      <c r="ACP31" s="268"/>
      <c r="ACQ31" s="268"/>
      <c r="ACR31" s="268"/>
      <c r="ACS31" s="268"/>
      <c r="ACT31" s="268"/>
      <c r="ACU31" s="268"/>
      <c r="ACV31" s="268"/>
      <c r="ACW31" s="268"/>
      <c r="ACX31" s="268"/>
      <c r="ACY31" s="268"/>
      <c r="ACZ31" s="268"/>
      <c r="ADA31" s="268"/>
      <c r="ADB31" s="268"/>
      <c r="ADC31" s="268"/>
      <c r="ADD31" s="268"/>
      <c r="ADE31" s="268"/>
      <c r="ADF31" s="268"/>
      <c r="ADG31" s="268"/>
      <c r="ADH31" s="268"/>
      <c r="ADI31" s="268"/>
      <c r="ADJ31" s="268"/>
      <c r="ADK31" s="268"/>
      <c r="ADL31" s="268"/>
      <c r="ADM31" s="268"/>
      <c r="ADN31" s="268"/>
      <c r="ADO31" s="268"/>
      <c r="ADP31" s="268"/>
      <c r="ADQ31" s="268"/>
      <c r="ADR31" s="268"/>
      <c r="ADS31" s="268"/>
      <c r="ADT31" s="268"/>
      <c r="ADU31" s="268"/>
      <c r="ADV31" s="268"/>
      <c r="ADW31" s="268"/>
      <c r="ADX31" s="268"/>
      <c r="ADY31" s="268"/>
      <c r="ADZ31" s="268"/>
      <c r="AEA31" s="268"/>
      <c r="AEB31" s="268"/>
      <c r="AEC31" s="268"/>
      <c r="AED31" s="268"/>
      <c r="AEE31" s="268"/>
      <c r="AEF31" s="268"/>
      <c r="AEG31" s="268"/>
      <c r="AEH31" s="268"/>
      <c r="AEI31" s="268"/>
      <c r="AEJ31" s="268"/>
      <c r="AEK31" s="268"/>
      <c r="AEL31" s="268"/>
      <c r="AEM31" s="268"/>
      <c r="AEN31" s="268"/>
      <c r="AEO31" s="268"/>
      <c r="AEP31" s="268"/>
      <c r="AEQ31" s="268"/>
      <c r="AER31" s="268"/>
      <c r="AES31" s="268"/>
      <c r="AET31" s="268"/>
      <c r="AEU31" s="268"/>
      <c r="AEV31" s="268"/>
      <c r="AEW31" s="268"/>
      <c r="AEX31" s="268"/>
      <c r="AEY31" s="268"/>
      <c r="AEZ31" s="268"/>
      <c r="AFA31" s="268"/>
      <c r="AFB31" s="268"/>
      <c r="AFC31" s="268"/>
      <c r="AFD31" s="268"/>
      <c r="AFE31" s="268"/>
      <c r="AFF31" s="268"/>
      <c r="AFG31" s="268"/>
      <c r="AFH31" s="268"/>
      <c r="AFI31" s="268"/>
      <c r="AFJ31" s="268"/>
      <c r="AFK31" s="268"/>
      <c r="AFL31" s="268"/>
      <c r="AFM31" s="268"/>
      <c r="AFN31" s="268"/>
      <c r="AFO31" s="268"/>
      <c r="AFP31" s="268"/>
      <c r="AFQ31" s="268"/>
      <c r="AFR31" s="268"/>
      <c r="AFS31" s="268"/>
      <c r="AFT31" s="268"/>
      <c r="AFU31" s="268"/>
      <c r="AFV31" s="268"/>
      <c r="AFW31" s="268"/>
      <c r="AFX31" s="268"/>
      <c r="AFY31" s="268"/>
      <c r="AFZ31" s="268"/>
      <c r="AGA31" s="268"/>
      <c r="AGB31" s="268"/>
      <c r="AGC31" s="268"/>
      <c r="AGD31" s="268"/>
      <c r="AGE31" s="268"/>
      <c r="AGF31" s="268"/>
      <c r="AGG31" s="268"/>
      <c r="AGH31" s="268"/>
      <c r="AGI31" s="268"/>
      <c r="AGJ31" s="268"/>
      <c r="AGK31" s="268"/>
      <c r="AGL31" s="268"/>
      <c r="AGM31" s="268"/>
      <c r="AGN31" s="268"/>
      <c r="AGO31" s="268"/>
      <c r="AGP31" s="268"/>
      <c r="AGQ31" s="268"/>
      <c r="AGR31" s="268"/>
      <c r="AGS31" s="268"/>
      <c r="AGT31" s="268"/>
      <c r="AGU31" s="268"/>
      <c r="AGV31" s="268"/>
      <c r="AGW31" s="268"/>
      <c r="AGX31" s="268"/>
      <c r="AGY31" s="268"/>
      <c r="AGZ31" s="268"/>
      <c r="AHA31" s="268"/>
      <c r="AHB31" s="268"/>
      <c r="AHC31" s="268"/>
      <c r="AHD31" s="268"/>
      <c r="AHE31" s="268"/>
      <c r="AHF31" s="268"/>
      <c r="AHG31" s="268"/>
      <c r="AHH31" s="268"/>
      <c r="AHI31" s="268"/>
      <c r="AHJ31" s="268"/>
      <c r="AHK31" s="268"/>
      <c r="AHL31" s="268"/>
      <c r="AHM31" s="268"/>
      <c r="AHN31" s="268"/>
      <c r="AHO31" s="268"/>
      <c r="AHP31" s="268"/>
      <c r="AHQ31" s="268"/>
      <c r="AHR31" s="268"/>
      <c r="AHS31" s="268"/>
      <c r="AHT31" s="268"/>
      <c r="AHU31" s="268"/>
      <c r="AHV31" s="268"/>
      <c r="AHW31" s="268"/>
      <c r="AHX31" s="268"/>
      <c r="AHY31" s="268"/>
      <c r="AHZ31" s="268"/>
      <c r="AIA31" s="268"/>
      <c r="AIB31" s="268"/>
      <c r="AIC31" s="268"/>
      <c r="AID31" s="268"/>
      <c r="AIE31" s="268"/>
      <c r="AIF31" s="268"/>
      <c r="AIG31" s="268"/>
      <c r="AIH31" s="268"/>
      <c r="AII31" s="268"/>
      <c r="AIJ31" s="268"/>
      <c r="AIK31" s="268"/>
      <c r="AIL31" s="268"/>
      <c r="AIM31" s="268"/>
      <c r="AIN31" s="268"/>
      <c r="AIO31" s="268"/>
      <c r="AIP31" s="268"/>
      <c r="AIQ31" s="268"/>
      <c r="AIR31" s="268"/>
      <c r="AIS31" s="268"/>
      <c r="AIT31" s="268"/>
      <c r="AIU31" s="268"/>
      <c r="AIV31" s="268"/>
      <c r="AIW31" s="268"/>
      <c r="AIX31" s="268"/>
      <c r="AIY31" s="268"/>
      <c r="AIZ31" s="268"/>
      <c r="AJA31" s="268"/>
      <c r="AJB31" s="268"/>
      <c r="AJC31" s="268"/>
      <c r="AJD31" s="268"/>
      <c r="AJE31" s="268"/>
      <c r="AJF31" s="268"/>
      <c r="AJG31" s="268"/>
      <c r="AJH31" s="268"/>
      <c r="AJI31" s="268"/>
      <c r="AJJ31" s="268"/>
      <c r="AJK31" s="268"/>
      <c r="AJL31" s="268"/>
      <c r="AJM31" s="268"/>
      <c r="AJN31" s="268"/>
      <c r="AJO31" s="268"/>
      <c r="AJP31" s="268"/>
      <c r="AJQ31" s="268"/>
      <c r="AJR31" s="268"/>
      <c r="AJS31" s="268"/>
      <c r="AJT31" s="268"/>
      <c r="AJU31" s="268"/>
      <c r="AJV31" s="268"/>
      <c r="AJW31" s="268"/>
      <c r="AJX31" s="268"/>
      <c r="AJY31" s="268"/>
      <c r="AJZ31" s="268"/>
      <c r="AKA31" s="268"/>
      <c r="AKB31" s="268"/>
      <c r="AKC31" s="268"/>
      <c r="AKD31" s="268"/>
      <c r="AKE31" s="268"/>
      <c r="AKF31" s="268"/>
      <c r="AKG31" s="268"/>
      <c r="AKH31" s="268"/>
      <c r="AKI31" s="268"/>
      <c r="AKJ31" s="268"/>
      <c r="AKK31" s="268"/>
      <c r="AKL31" s="268"/>
      <c r="AKM31" s="268"/>
      <c r="AKN31" s="268"/>
      <c r="AKO31" s="268"/>
      <c r="AKP31" s="268"/>
      <c r="AKQ31" s="268"/>
      <c r="AKR31" s="268"/>
      <c r="AKS31" s="268"/>
      <c r="AKT31" s="268"/>
      <c r="AKU31" s="268"/>
      <c r="AKV31" s="268"/>
      <c r="AKW31" s="268"/>
      <c r="AKX31" s="268"/>
      <c r="AKY31" s="268"/>
      <c r="AKZ31" s="268"/>
      <c r="ALA31" s="268"/>
      <c r="ALB31" s="268"/>
      <c r="ALC31" s="268"/>
      <c r="ALD31" s="268"/>
      <c r="ALE31" s="268"/>
      <c r="ALF31" s="268"/>
      <c r="ALG31" s="268"/>
      <c r="ALH31" s="268"/>
      <c r="ALI31" s="268"/>
      <c r="ALJ31" s="268"/>
      <c r="ALK31" s="268"/>
      <c r="ALL31" s="268"/>
      <c r="ALM31" s="268"/>
      <c r="ALN31" s="268"/>
      <c r="ALO31" s="268"/>
      <c r="ALP31" s="268"/>
      <c r="ALQ31" s="268"/>
      <c r="ALR31" s="268"/>
      <c r="ALS31" s="268"/>
      <c r="ALT31" s="268"/>
      <c r="ALU31" s="268"/>
      <c r="ALV31" s="268"/>
      <c r="ALW31" s="268"/>
      <c r="ALX31" s="268"/>
      <c r="ALY31" s="268"/>
      <c r="ALZ31" s="268"/>
      <c r="AMA31" s="268"/>
      <c r="AMB31" s="268"/>
      <c r="AMC31" s="268"/>
      <c r="AMD31" s="268"/>
      <c r="AME31" s="268"/>
      <c r="AMF31" s="268"/>
      <c r="AMG31" s="268"/>
      <c r="AMH31" s="268"/>
      <c r="AMI31" s="268"/>
      <c r="AMJ31" s="268"/>
      <c r="AMK31" s="268"/>
      <c r="AML31" s="268"/>
      <c r="AMM31" s="268"/>
      <c r="AMN31" s="268"/>
      <c r="AMO31" s="268"/>
      <c r="AMP31" s="268"/>
      <c r="AMQ31" s="268"/>
      <c r="AMR31" s="268"/>
      <c r="AMS31" s="268"/>
      <c r="AMT31" s="268"/>
      <c r="AMU31" s="268"/>
      <c r="AMV31" s="268"/>
      <c r="AMW31" s="268"/>
      <c r="AMX31" s="268"/>
      <c r="AMY31" s="268"/>
      <c r="AMZ31" s="268"/>
      <c r="ANA31" s="268"/>
      <c r="ANB31" s="268"/>
      <c r="ANC31" s="268"/>
      <c r="AND31" s="268"/>
      <c r="ANE31" s="268"/>
      <c r="ANF31" s="268"/>
      <c r="ANG31" s="268"/>
      <c r="ANH31" s="268"/>
      <c r="ANI31" s="268"/>
      <c r="ANJ31" s="268"/>
      <c r="ANK31" s="268"/>
      <c r="ANL31" s="268"/>
      <c r="ANM31" s="268"/>
      <c r="ANN31" s="268"/>
      <c r="ANO31" s="268"/>
      <c r="ANP31" s="268"/>
      <c r="ANQ31" s="268"/>
      <c r="ANR31" s="268"/>
      <c r="ANS31" s="268"/>
      <c r="ANT31" s="268"/>
      <c r="ANU31" s="268"/>
      <c r="ANV31" s="268"/>
      <c r="ANW31" s="268"/>
      <c r="ANX31" s="268"/>
      <c r="ANY31" s="268"/>
      <c r="ANZ31" s="268"/>
      <c r="AOA31" s="268"/>
      <c r="AOB31" s="268"/>
      <c r="AOC31" s="268"/>
      <c r="AOD31" s="268"/>
      <c r="AOE31" s="268"/>
      <c r="AOF31" s="268"/>
      <c r="AOG31" s="268"/>
      <c r="AOH31" s="268"/>
      <c r="AOI31" s="268"/>
      <c r="AOJ31" s="268"/>
      <c r="AOK31" s="268"/>
      <c r="AOL31" s="268"/>
      <c r="AOM31" s="268"/>
      <c r="AON31" s="268"/>
      <c r="AOO31" s="268"/>
      <c r="AOP31" s="268"/>
      <c r="AOQ31" s="268"/>
      <c r="AOR31" s="268"/>
      <c r="AOS31" s="268"/>
      <c r="AOT31" s="268"/>
      <c r="AOU31" s="268"/>
      <c r="AOV31" s="268"/>
      <c r="AOW31" s="268"/>
      <c r="AOX31" s="268"/>
      <c r="AOY31" s="268"/>
      <c r="AOZ31" s="268"/>
      <c r="APA31" s="268"/>
      <c r="APB31" s="268"/>
      <c r="APC31" s="268"/>
      <c r="APD31" s="268"/>
      <c r="APE31" s="268"/>
      <c r="APF31" s="268"/>
      <c r="APG31" s="268"/>
      <c r="APH31" s="268"/>
      <c r="API31" s="268"/>
      <c r="APJ31" s="268"/>
      <c r="APK31" s="268"/>
      <c r="APL31" s="268"/>
      <c r="APM31" s="268"/>
      <c r="APN31" s="268"/>
      <c r="APO31" s="268"/>
      <c r="APP31" s="268"/>
      <c r="APQ31" s="268"/>
      <c r="APR31" s="268"/>
      <c r="APS31" s="268"/>
      <c r="APT31" s="268"/>
      <c r="APU31" s="268"/>
      <c r="APV31" s="268"/>
      <c r="APW31" s="268"/>
      <c r="APX31" s="268"/>
      <c r="APY31" s="268"/>
      <c r="APZ31" s="268"/>
      <c r="AQA31" s="268"/>
      <c r="AQB31" s="268"/>
      <c r="AQC31" s="268"/>
      <c r="AQD31" s="268"/>
      <c r="AQE31" s="268"/>
      <c r="AQF31" s="268"/>
      <c r="AQG31" s="268"/>
      <c r="AQH31" s="268"/>
      <c r="AQI31" s="268"/>
      <c r="AQJ31" s="268"/>
      <c r="AQK31" s="268"/>
      <c r="AQL31" s="268"/>
      <c r="AQM31" s="268"/>
      <c r="AQN31" s="268"/>
      <c r="AQO31" s="268"/>
      <c r="AQP31" s="268"/>
      <c r="AQQ31" s="268"/>
      <c r="AQR31" s="268"/>
      <c r="AQS31" s="268"/>
      <c r="AQT31" s="268"/>
      <c r="AQU31" s="268"/>
      <c r="AQV31" s="268"/>
      <c r="AQW31" s="268"/>
      <c r="AQX31" s="268"/>
      <c r="AQY31" s="268"/>
      <c r="AQZ31" s="268"/>
      <c r="ARA31" s="268"/>
      <c r="ARB31" s="268"/>
      <c r="ARC31" s="268"/>
      <c r="ARD31" s="268"/>
      <c r="ARE31" s="268"/>
      <c r="ARF31" s="268"/>
      <c r="ARG31" s="268"/>
      <c r="ARH31" s="268"/>
      <c r="ARI31" s="268"/>
      <c r="ARJ31" s="268"/>
      <c r="ARK31" s="268"/>
      <c r="ARL31" s="268"/>
      <c r="ARM31" s="268"/>
      <c r="ARN31" s="268"/>
      <c r="ARO31" s="268"/>
      <c r="ARP31" s="268"/>
      <c r="ARQ31" s="268"/>
      <c r="ARR31" s="268"/>
      <c r="ARS31" s="268"/>
      <c r="ART31" s="268"/>
      <c r="ARU31" s="268"/>
      <c r="ARV31" s="268"/>
      <c r="ARW31" s="268"/>
      <c r="ARX31" s="268"/>
      <c r="ARY31" s="268"/>
      <c r="ARZ31" s="268"/>
      <c r="ASA31" s="268"/>
      <c r="ASB31" s="268"/>
      <c r="ASC31" s="268"/>
      <c r="ASD31" s="268"/>
      <c r="ASE31" s="268"/>
      <c r="ASF31" s="268"/>
      <c r="ASG31" s="268"/>
      <c r="ASH31" s="268"/>
      <c r="ASI31" s="268"/>
      <c r="ASJ31" s="268"/>
      <c r="ASK31" s="268"/>
      <c r="ASL31" s="268"/>
      <c r="ASM31" s="268"/>
      <c r="ASN31" s="268"/>
      <c r="ASO31" s="268"/>
      <c r="ASP31" s="268"/>
      <c r="ASQ31" s="268"/>
      <c r="ASR31" s="268"/>
      <c r="ASS31" s="268"/>
      <c r="AST31" s="268"/>
      <c r="ASU31" s="268"/>
      <c r="ASV31" s="268"/>
      <c r="ASW31" s="268"/>
      <c r="ASX31" s="268"/>
      <c r="ASY31" s="268"/>
      <c r="ASZ31" s="268"/>
      <c r="ATA31" s="268"/>
      <c r="ATB31" s="268"/>
      <c r="ATC31" s="268"/>
      <c r="ATD31" s="268"/>
      <c r="ATE31" s="268"/>
      <c r="ATF31" s="268"/>
      <c r="ATG31" s="268"/>
      <c r="ATH31" s="268"/>
      <c r="ATI31" s="268"/>
      <c r="ATJ31" s="268"/>
      <c r="ATK31" s="268"/>
      <c r="ATL31" s="268"/>
      <c r="ATM31" s="268"/>
      <c r="ATN31" s="268"/>
      <c r="ATO31" s="268"/>
      <c r="ATP31" s="268"/>
      <c r="ATQ31" s="268"/>
      <c r="ATR31" s="268"/>
      <c r="ATS31" s="268"/>
      <c r="ATT31" s="268"/>
      <c r="ATU31" s="268"/>
      <c r="ATV31" s="268"/>
      <c r="ATW31" s="268"/>
      <c r="ATX31" s="268"/>
      <c r="ATY31" s="268"/>
      <c r="ATZ31" s="268"/>
      <c r="AUA31" s="268"/>
      <c r="AUB31" s="268"/>
      <c r="AUC31" s="268"/>
      <c r="AUD31" s="268"/>
      <c r="AUE31" s="268"/>
      <c r="AUF31" s="268"/>
      <c r="AUG31" s="268"/>
      <c r="AUH31" s="268"/>
      <c r="AUI31" s="268"/>
      <c r="AUJ31" s="268"/>
      <c r="AUK31" s="268"/>
      <c r="AUL31" s="268"/>
      <c r="AUM31" s="268"/>
      <c r="AUN31" s="268"/>
      <c r="AUO31" s="268"/>
      <c r="AUP31" s="268"/>
      <c r="AUQ31" s="268"/>
      <c r="AUR31" s="268"/>
      <c r="AUS31" s="268"/>
      <c r="AUT31" s="268"/>
      <c r="AUU31" s="268"/>
      <c r="AUV31" s="268"/>
      <c r="AUW31" s="268"/>
      <c r="AUX31" s="268"/>
      <c r="AUY31" s="268"/>
      <c r="AUZ31" s="268"/>
      <c r="AVA31" s="268"/>
      <c r="AVB31" s="268"/>
      <c r="AVC31" s="268"/>
      <c r="AVD31" s="268"/>
      <c r="AVE31" s="268"/>
      <c r="AVF31" s="268"/>
      <c r="AVG31" s="268"/>
      <c r="AVH31" s="268"/>
      <c r="AVI31" s="268"/>
      <c r="AVJ31" s="268"/>
      <c r="AVK31" s="268"/>
      <c r="AVL31" s="268"/>
      <c r="AVM31" s="268"/>
      <c r="AVN31" s="268"/>
      <c r="AVO31" s="268"/>
      <c r="AVP31" s="268"/>
      <c r="AVQ31" s="268"/>
      <c r="AVR31" s="268"/>
      <c r="AVS31" s="268"/>
      <c r="AVT31" s="268"/>
      <c r="AVU31" s="268"/>
      <c r="AVV31" s="268"/>
      <c r="AVW31" s="268"/>
      <c r="AVX31" s="268"/>
      <c r="AVY31" s="268"/>
      <c r="AVZ31" s="268"/>
      <c r="AWA31" s="268"/>
      <c r="AWB31" s="268"/>
      <c r="AWC31" s="268"/>
      <c r="AWD31" s="268"/>
      <c r="AWE31" s="268"/>
      <c r="AWF31" s="268"/>
      <c r="AWG31" s="268"/>
      <c r="AWH31" s="268"/>
      <c r="AWI31" s="268"/>
      <c r="AWJ31" s="268"/>
      <c r="AWK31" s="268"/>
      <c r="AWL31" s="268"/>
      <c r="AWM31" s="268"/>
      <c r="AWN31" s="268"/>
      <c r="AWO31" s="268"/>
      <c r="AWP31" s="268"/>
      <c r="AWQ31" s="268"/>
      <c r="AWR31" s="268"/>
      <c r="AWS31" s="268"/>
      <c r="AWT31" s="268"/>
      <c r="AWU31" s="268"/>
      <c r="AWV31" s="268"/>
      <c r="AWW31" s="268"/>
      <c r="AWX31" s="268"/>
      <c r="AWY31" s="268"/>
      <c r="AWZ31" s="268"/>
      <c r="AXA31" s="268"/>
      <c r="AXB31" s="268"/>
      <c r="AXC31" s="268"/>
      <c r="AXD31" s="268"/>
      <c r="AXE31" s="268"/>
      <c r="AXF31" s="268"/>
      <c r="AXG31" s="268"/>
      <c r="AXH31" s="268"/>
      <c r="AXI31" s="268"/>
      <c r="AXJ31" s="268"/>
      <c r="AXK31" s="268"/>
      <c r="AXL31" s="268"/>
      <c r="AXM31" s="268"/>
      <c r="AXN31" s="268"/>
      <c r="AXO31" s="268"/>
      <c r="AXP31" s="268"/>
      <c r="AXQ31" s="268"/>
      <c r="AXR31" s="268"/>
      <c r="AXS31" s="268"/>
      <c r="AXT31" s="268"/>
      <c r="AXU31" s="268"/>
      <c r="AXV31" s="268"/>
      <c r="AXW31" s="268"/>
      <c r="AXX31" s="268"/>
      <c r="AXY31" s="268"/>
      <c r="AXZ31" s="268"/>
      <c r="AYA31" s="268"/>
      <c r="AYB31" s="268"/>
      <c r="AYC31" s="268"/>
      <c r="AYD31" s="268"/>
      <c r="AYE31" s="268"/>
      <c r="AYF31" s="268"/>
      <c r="AYG31" s="268"/>
      <c r="AYH31" s="268"/>
      <c r="AYI31" s="268"/>
      <c r="AYJ31" s="268"/>
      <c r="AYK31" s="268"/>
      <c r="AYL31" s="268"/>
      <c r="AYM31" s="268"/>
      <c r="AYN31" s="268"/>
      <c r="AYO31" s="268"/>
      <c r="AYP31" s="268"/>
      <c r="AYQ31" s="268"/>
      <c r="AYR31" s="268"/>
      <c r="AYS31" s="268"/>
      <c r="AYT31" s="268"/>
      <c r="AYU31" s="268"/>
      <c r="AYV31" s="268"/>
      <c r="AYW31" s="268"/>
      <c r="AYX31" s="268"/>
      <c r="AYY31" s="268"/>
      <c r="AYZ31" s="268"/>
      <c r="AZA31" s="268"/>
      <c r="AZB31" s="268"/>
      <c r="AZC31" s="268"/>
      <c r="AZD31" s="268"/>
      <c r="AZE31" s="268"/>
      <c r="AZF31" s="268"/>
      <c r="AZG31" s="268"/>
      <c r="AZH31" s="268"/>
      <c r="AZI31" s="268"/>
      <c r="AZJ31" s="268"/>
      <c r="AZK31" s="268"/>
      <c r="AZL31" s="268"/>
      <c r="AZM31" s="268"/>
      <c r="AZN31" s="268"/>
      <c r="AZO31" s="268"/>
      <c r="AZP31" s="268"/>
      <c r="AZQ31" s="268"/>
      <c r="AZR31" s="268"/>
      <c r="AZS31" s="268"/>
      <c r="AZT31" s="268"/>
      <c r="AZU31" s="268"/>
      <c r="AZV31" s="268"/>
      <c r="AZW31" s="268"/>
      <c r="AZX31" s="268"/>
      <c r="AZY31" s="268"/>
      <c r="AZZ31" s="268"/>
      <c r="BAA31" s="268"/>
      <c r="BAB31" s="268"/>
      <c r="BAC31" s="268"/>
      <c r="BAD31" s="268"/>
      <c r="BAE31" s="268"/>
      <c r="BAF31" s="268"/>
      <c r="BAG31" s="268"/>
      <c r="BAH31" s="268"/>
      <c r="BAI31" s="268"/>
      <c r="BAJ31" s="268"/>
      <c r="BAK31" s="268"/>
      <c r="BAL31" s="268"/>
      <c r="BAM31" s="268"/>
      <c r="BAN31" s="268"/>
      <c r="BAO31" s="268"/>
      <c r="BAP31" s="268"/>
      <c r="BAQ31" s="268"/>
      <c r="BAR31" s="268"/>
      <c r="BAS31" s="268"/>
      <c r="BAT31" s="268"/>
      <c r="BAU31" s="268"/>
      <c r="BAV31" s="268"/>
      <c r="BAW31" s="268"/>
      <c r="BAX31" s="268"/>
      <c r="BAY31" s="268"/>
      <c r="BAZ31" s="268"/>
      <c r="BBA31" s="268"/>
      <c r="BBB31" s="268"/>
      <c r="BBC31" s="268"/>
      <c r="BBD31" s="268"/>
      <c r="BBE31" s="268"/>
      <c r="BBF31" s="268"/>
      <c r="BBG31" s="268"/>
      <c r="BBH31" s="268"/>
      <c r="BBI31" s="268"/>
      <c r="BBJ31" s="268"/>
      <c r="BBK31" s="268"/>
      <c r="BBL31" s="268"/>
      <c r="BBM31" s="268"/>
      <c r="BBN31" s="268"/>
      <c r="BBO31" s="268"/>
      <c r="BBP31" s="268"/>
      <c r="BBQ31" s="268"/>
      <c r="BBR31" s="268"/>
      <c r="BBS31" s="268"/>
      <c r="BBT31" s="268"/>
      <c r="BBU31" s="268"/>
      <c r="BBV31" s="268"/>
      <c r="BBW31" s="268"/>
      <c r="BBX31" s="268"/>
      <c r="BBY31" s="268"/>
      <c r="BBZ31" s="268"/>
      <c r="BCA31" s="268"/>
      <c r="BCB31" s="268"/>
      <c r="BCC31" s="268"/>
      <c r="BCD31" s="268"/>
      <c r="BCE31" s="268"/>
      <c r="BCF31" s="268"/>
      <c r="BCG31" s="268"/>
      <c r="BCH31" s="268"/>
      <c r="BCI31" s="268"/>
      <c r="BCJ31" s="268"/>
      <c r="BCK31" s="268"/>
      <c r="BCL31" s="268"/>
      <c r="BCM31" s="268"/>
      <c r="BCN31" s="268"/>
      <c r="BCO31" s="268"/>
      <c r="BCP31" s="268"/>
      <c r="BCQ31" s="268"/>
      <c r="BCR31" s="268"/>
      <c r="BCS31" s="268"/>
      <c r="BCT31" s="268"/>
      <c r="BCU31" s="268"/>
      <c r="BCV31" s="268"/>
      <c r="BCW31" s="268"/>
      <c r="BCX31" s="268"/>
      <c r="BCY31" s="268"/>
      <c r="BCZ31" s="268"/>
      <c r="BDA31" s="268"/>
      <c r="BDB31" s="268"/>
      <c r="BDC31" s="268"/>
      <c r="BDD31" s="268"/>
      <c r="BDE31" s="268"/>
      <c r="BDF31" s="268"/>
      <c r="BDG31" s="268"/>
      <c r="BDH31" s="268"/>
      <c r="BDI31" s="268"/>
      <c r="BDJ31" s="268"/>
      <c r="BDK31" s="268"/>
      <c r="BDL31" s="268"/>
      <c r="BDM31" s="268"/>
      <c r="BDN31" s="268"/>
      <c r="BDO31" s="268"/>
      <c r="BDP31" s="268"/>
      <c r="BDQ31" s="268"/>
      <c r="BDR31" s="268"/>
      <c r="BDS31" s="268"/>
      <c r="BDT31" s="268"/>
      <c r="BDU31" s="268"/>
      <c r="BDV31" s="268"/>
      <c r="BDW31" s="268"/>
      <c r="BDX31" s="268"/>
      <c r="BDY31" s="268"/>
      <c r="BDZ31" s="268"/>
      <c r="BEA31" s="268"/>
      <c r="BEB31" s="268"/>
      <c r="BEC31" s="268"/>
      <c r="BED31" s="268"/>
      <c r="BEE31" s="268"/>
      <c r="BEF31" s="268"/>
      <c r="BEG31" s="268"/>
      <c r="BEH31" s="268"/>
      <c r="BEI31" s="268"/>
      <c r="BEJ31" s="268"/>
      <c r="BEK31" s="268"/>
      <c r="BEL31" s="268"/>
      <c r="BEM31" s="268"/>
      <c r="BEN31" s="268"/>
      <c r="BEO31" s="268"/>
      <c r="BEP31" s="268"/>
      <c r="BEQ31" s="268"/>
      <c r="BER31" s="268"/>
      <c r="BES31" s="268"/>
      <c r="BET31" s="268"/>
      <c r="BEU31" s="268"/>
      <c r="BEV31" s="268"/>
      <c r="BEW31" s="268"/>
      <c r="BEX31" s="268"/>
      <c r="BEY31" s="268"/>
      <c r="BEZ31" s="268"/>
      <c r="BFA31" s="268"/>
      <c r="BFB31" s="268"/>
      <c r="BFC31" s="268"/>
      <c r="BFD31" s="268"/>
      <c r="BFE31" s="268"/>
      <c r="BFF31" s="268"/>
      <c r="BFG31" s="268"/>
      <c r="BFH31" s="268"/>
      <c r="BFI31" s="268"/>
      <c r="BFJ31" s="268"/>
      <c r="BFK31" s="268"/>
      <c r="BFL31" s="268"/>
      <c r="BFM31" s="268"/>
      <c r="BFN31" s="268"/>
      <c r="BFO31" s="268"/>
      <c r="BFP31" s="268"/>
      <c r="BFQ31" s="268"/>
      <c r="BFR31" s="268"/>
      <c r="BFS31" s="268"/>
      <c r="BFT31" s="268"/>
      <c r="BFU31" s="268"/>
      <c r="BFV31" s="268"/>
      <c r="BFW31" s="268"/>
      <c r="BFX31" s="268"/>
      <c r="BFY31" s="268"/>
      <c r="BFZ31" s="268"/>
      <c r="BGA31" s="268"/>
      <c r="BGB31" s="268"/>
      <c r="BGC31" s="268"/>
      <c r="BGD31" s="268"/>
      <c r="BGE31" s="268"/>
      <c r="BGF31" s="268"/>
      <c r="BGG31" s="268"/>
      <c r="BGH31" s="268"/>
      <c r="BGI31" s="268"/>
      <c r="BGJ31" s="268"/>
      <c r="BGK31" s="268"/>
      <c r="BGL31" s="268"/>
      <c r="BGM31" s="268"/>
      <c r="BGN31" s="268"/>
      <c r="BGO31" s="268"/>
      <c r="BGP31" s="268"/>
      <c r="BGQ31" s="268"/>
    </row>
    <row r="32" spans="1:1551" s="299" customFormat="1" x14ac:dyDescent="0.35">
      <c r="A32" s="726"/>
      <c r="B32" s="274">
        <v>2021</v>
      </c>
      <c r="C32" s="300">
        <v>15904</v>
      </c>
      <c r="D32" s="302">
        <v>28</v>
      </c>
      <c r="E32" s="737">
        <v>71.400000000000006</v>
      </c>
      <c r="F32" s="737"/>
      <c r="G32" s="302">
        <v>0.6</v>
      </c>
      <c r="H32" s="301">
        <v>0</v>
      </c>
      <c r="I32" s="303">
        <v>48417</v>
      </c>
      <c r="J32" s="737">
        <v>100</v>
      </c>
      <c r="K32" s="737"/>
      <c r="L32" s="302">
        <v>0</v>
      </c>
      <c r="M32" s="301">
        <v>0</v>
      </c>
      <c r="N32" s="308" t="s">
        <v>306</v>
      </c>
      <c r="O32" s="275" t="s">
        <v>306</v>
      </c>
      <c r="P32" s="307" t="s">
        <v>306</v>
      </c>
      <c r="Q32" s="307" t="s">
        <v>306</v>
      </c>
      <c r="R32" s="306" t="s">
        <v>306</v>
      </c>
      <c r="S32" s="307" t="s">
        <v>306</v>
      </c>
      <c r="T32" s="307" t="s">
        <v>306</v>
      </c>
      <c r="U32" s="307" t="s">
        <v>306</v>
      </c>
      <c r="V32" s="303">
        <v>6592</v>
      </c>
      <c r="W32" s="301">
        <v>84</v>
      </c>
      <c r="X32" s="302">
        <v>0.49</v>
      </c>
      <c r="Y32" s="268"/>
      <c r="Z32" s="268"/>
      <c r="AA32" s="268"/>
      <c r="AB32" s="268"/>
      <c r="AC32" s="268"/>
      <c r="AD32" s="268"/>
      <c r="AE32" s="268"/>
      <c r="AF32" s="268"/>
      <c r="AG32" s="268"/>
      <c r="AH32" s="268"/>
      <c r="AI32" s="268"/>
      <c r="AJ32" s="268"/>
      <c r="AK32" s="268"/>
      <c r="AL32" s="268"/>
      <c r="AM32" s="268"/>
      <c r="AN32" s="268"/>
      <c r="AO32" s="268"/>
      <c r="AP32" s="268"/>
      <c r="AQ32" s="268"/>
      <c r="AR32" s="268"/>
      <c r="AS32" s="268"/>
      <c r="AT32" s="268"/>
      <c r="AU32" s="268"/>
      <c r="AV32" s="268"/>
      <c r="AW32" s="268"/>
      <c r="AX32" s="268"/>
      <c r="AY32" s="268"/>
      <c r="AZ32" s="268"/>
      <c r="BA32" s="268"/>
      <c r="BB32" s="268"/>
      <c r="BC32" s="268"/>
      <c r="BD32" s="268"/>
      <c r="BE32" s="268"/>
      <c r="BF32" s="268"/>
      <c r="BG32" s="268"/>
      <c r="BH32" s="268"/>
      <c r="BI32" s="268"/>
      <c r="BJ32" s="268"/>
      <c r="BK32" s="268"/>
      <c r="BL32" s="268"/>
      <c r="BM32" s="268"/>
      <c r="BN32" s="268"/>
      <c r="BO32" s="268"/>
      <c r="BP32" s="268"/>
      <c r="BQ32" s="268"/>
      <c r="BR32" s="268"/>
      <c r="BS32" s="268"/>
      <c r="BT32" s="268"/>
      <c r="BU32" s="268"/>
      <c r="BV32" s="268"/>
      <c r="BW32" s="268"/>
      <c r="BX32" s="268"/>
      <c r="BY32" s="268"/>
      <c r="BZ32" s="268"/>
      <c r="CA32" s="268"/>
      <c r="CB32" s="268"/>
      <c r="CC32" s="268"/>
      <c r="CD32" s="268"/>
      <c r="CE32" s="268"/>
      <c r="CF32" s="268"/>
      <c r="CG32" s="268"/>
      <c r="CH32" s="268"/>
      <c r="CI32" s="268"/>
      <c r="CJ32" s="268"/>
      <c r="CK32" s="268"/>
      <c r="CL32" s="268"/>
      <c r="CM32" s="268"/>
      <c r="CN32" s="268"/>
      <c r="CO32" s="268"/>
      <c r="CP32" s="268"/>
      <c r="CQ32" s="268"/>
      <c r="CR32" s="268"/>
      <c r="CS32" s="268"/>
      <c r="CT32" s="268"/>
      <c r="CU32" s="268"/>
      <c r="CV32" s="268"/>
      <c r="CW32" s="268"/>
      <c r="CX32" s="268"/>
      <c r="CY32" s="268"/>
      <c r="CZ32" s="268"/>
      <c r="DA32" s="268"/>
      <c r="DB32" s="268"/>
      <c r="DC32" s="268"/>
      <c r="DD32" s="268"/>
      <c r="DE32" s="268"/>
      <c r="DF32" s="268"/>
      <c r="DG32" s="268"/>
      <c r="DH32" s="268"/>
      <c r="DI32" s="268"/>
      <c r="DJ32" s="268"/>
      <c r="DK32" s="268"/>
      <c r="DL32" s="268"/>
      <c r="DM32" s="268"/>
      <c r="DN32" s="268"/>
      <c r="DO32" s="268"/>
      <c r="DP32" s="268"/>
      <c r="DQ32" s="268"/>
      <c r="DR32" s="268"/>
      <c r="DS32" s="268"/>
      <c r="DT32" s="268"/>
      <c r="DU32" s="268"/>
      <c r="DV32" s="268"/>
      <c r="DW32" s="268"/>
      <c r="DX32" s="268"/>
      <c r="DY32" s="268"/>
      <c r="DZ32" s="268"/>
      <c r="EA32" s="268"/>
      <c r="EB32" s="268"/>
      <c r="EC32" s="268"/>
      <c r="ED32" s="268"/>
      <c r="EE32" s="268"/>
      <c r="EF32" s="268"/>
      <c r="EG32" s="268"/>
      <c r="EH32" s="268"/>
      <c r="EI32" s="268"/>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8"/>
      <c r="FO32" s="268"/>
      <c r="FP32" s="268"/>
      <c r="FQ32" s="268"/>
      <c r="FR32" s="268"/>
      <c r="FS32" s="268"/>
      <c r="FT32" s="268"/>
      <c r="FU32" s="268"/>
      <c r="FV32" s="268"/>
      <c r="FW32" s="268"/>
      <c r="FX32" s="268"/>
      <c r="FY32" s="268"/>
      <c r="FZ32" s="268"/>
      <c r="GA32" s="268"/>
      <c r="GB32" s="268"/>
      <c r="GC32" s="268"/>
      <c r="GD32" s="268"/>
      <c r="GE32" s="268"/>
      <c r="GF32" s="268"/>
      <c r="GG32" s="268"/>
      <c r="GH32" s="268"/>
      <c r="GI32" s="268"/>
      <c r="GJ32" s="268"/>
      <c r="GK32" s="268"/>
      <c r="GL32" s="268"/>
      <c r="GM32" s="268"/>
      <c r="GN32" s="268"/>
      <c r="GO32" s="268"/>
      <c r="GP32" s="268"/>
      <c r="GQ32" s="268"/>
      <c r="GR32" s="268"/>
      <c r="GS32" s="268"/>
      <c r="GT32" s="268"/>
      <c r="GU32" s="268"/>
      <c r="GV32" s="268"/>
      <c r="GW32" s="268"/>
      <c r="GX32" s="268"/>
      <c r="GY32" s="268"/>
      <c r="GZ32" s="268"/>
      <c r="HA32" s="268"/>
      <c r="HB32" s="268"/>
      <c r="HC32" s="268"/>
      <c r="HD32" s="268"/>
      <c r="HE32" s="268"/>
      <c r="HF32" s="268"/>
      <c r="HG32" s="268"/>
      <c r="HH32" s="268"/>
      <c r="HI32" s="268"/>
      <c r="HJ32" s="268"/>
      <c r="HK32" s="268"/>
      <c r="HL32" s="268"/>
      <c r="HM32" s="268"/>
      <c r="HN32" s="268"/>
      <c r="HO32" s="268"/>
      <c r="HP32" s="268"/>
      <c r="HQ32" s="268"/>
      <c r="HR32" s="268"/>
      <c r="HS32" s="268"/>
      <c r="HT32" s="268"/>
      <c r="HU32" s="268"/>
      <c r="HV32" s="268"/>
      <c r="HW32" s="268"/>
      <c r="HX32" s="268"/>
      <c r="HY32" s="268"/>
      <c r="HZ32" s="268"/>
      <c r="IA32" s="268"/>
      <c r="IB32" s="268"/>
      <c r="IC32" s="268"/>
      <c r="ID32" s="268"/>
      <c r="IE32" s="268"/>
      <c r="IF32" s="268"/>
      <c r="IG32" s="268"/>
      <c r="IH32" s="268"/>
      <c r="II32" s="268"/>
      <c r="IJ32" s="268"/>
      <c r="IK32" s="268"/>
      <c r="IL32" s="268"/>
      <c r="IM32" s="268"/>
      <c r="IN32" s="268"/>
      <c r="IO32" s="268"/>
      <c r="IP32" s="268"/>
      <c r="IQ32" s="268"/>
      <c r="IR32" s="268"/>
      <c r="IS32" s="268"/>
      <c r="IT32" s="268"/>
      <c r="IU32" s="268"/>
      <c r="IV32" s="268"/>
      <c r="IW32" s="268"/>
      <c r="IX32" s="268"/>
      <c r="IY32" s="268"/>
      <c r="IZ32" s="268"/>
      <c r="JA32" s="268"/>
      <c r="JB32" s="268"/>
      <c r="JC32" s="268"/>
      <c r="JD32" s="268"/>
      <c r="JE32" s="268"/>
      <c r="JF32" s="268"/>
      <c r="JG32" s="268"/>
      <c r="JH32" s="268"/>
      <c r="JI32" s="268"/>
      <c r="JJ32" s="268"/>
      <c r="JK32" s="268"/>
      <c r="JL32" s="268"/>
      <c r="JM32" s="268"/>
      <c r="JN32" s="268"/>
      <c r="JO32" s="268"/>
      <c r="JP32" s="268"/>
      <c r="JQ32" s="268"/>
      <c r="JR32" s="268"/>
      <c r="JS32" s="268"/>
      <c r="JT32" s="268"/>
      <c r="JU32" s="268"/>
      <c r="JV32" s="268"/>
      <c r="JW32" s="268"/>
      <c r="JX32" s="268"/>
      <c r="JY32" s="268"/>
      <c r="JZ32" s="268"/>
      <c r="KA32" s="268"/>
      <c r="KB32" s="268"/>
      <c r="KC32" s="268"/>
      <c r="KD32" s="268"/>
      <c r="KE32" s="268"/>
      <c r="KF32" s="268"/>
      <c r="KG32" s="268"/>
      <c r="KH32" s="268"/>
      <c r="KI32" s="268"/>
      <c r="KJ32" s="268"/>
      <c r="KK32" s="268"/>
      <c r="KL32" s="268"/>
      <c r="KM32" s="268"/>
      <c r="KN32" s="268"/>
      <c r="KO32" s="268"/>
      <c r="KP32" s="268"/>
      <c r="KQ32" s="268"/>
      <c r="KR32" s="268"/>
      <c r="KS32" s="268"/>
      <c r="KT32" s="268"/>
      <c r="KU32" s="268"/>
      <c r="KV32" s="268"/>
      <c r="KW32" s="268"/>
      <c r="KX32" s="268"/>
      <c r="KY32" s="268"/>
      <c r="KZ32" s="268"/>
      <c r="LA32" s="268"/>
      <c r="LB32" s="268"/>
      <c r="LC32" s="268"/>
      <c r="LD32" s="268"/>
      <c r="LE32" s="268"/>
      <c r="LF32" s="268"/>
      <c r="LG32" s="268"/>
      <c r="LH32" s="268"/>
      <c r="LI32" s="268"/>
      <c r="LJ32" s="268"/>
      <c r="LK32" s="268"/>
      <c r="LL32" s="268"/>
      <c r="LM32" s="268"/>
      <c r="LN32" s="268"/>
      <c r="LO32" s="268"/>
      <c r="LP32" s="268"/>
      <c r="LQ32" s="268"/>
      <c r="LR32" s="268"/>
      <c r="LS32" s="268"/>
      <c r="LT32" s="268"/>
      <c r="LU32" s="268"/>
      <c r="LV32" s="268"/>
      <c r="LW32" s="268"/>
      <c r="LX32" s="268"/>
      <c r="LY32" s="268"/>
      <c r="LZ32" s="268"/>
      <c r="MA32" s="268"/>
      <c r="MB32" s="268"/>
      <c r="MC32" s="268"/>
      <c r="MD32" s="268"/>
      <c r="ME32" s="268"/>
      <c r="MF32" s="268"/>
      <c r="MG32" s="268"/>
      <c r="MH32" s="268"/>
      <c r="MI32" s="268"/>
      <c r="MJ32" s="268"/>
      <c r="MK32" s="268"/>
      <c r="ML32" s="268"/>
      <c r="MM32" s="268"/>
      <c r="MN32" s="268"/>
      <c r="MO32" s="268"/>
      <c r="MP32" s="268"/>
      <c r="MQ32" s="268"/>
      <c r="MR32" s="268"/>
      <c r="MS32" s="268"/>
      <c r="MT32" s="268"/>
      <c r="MU32" s="268"/>
      <c r="MV32" s="268"/>
      <c r="MW32" s="268"/>
      <c r="MX32" s="268"/>
      <c r="MY32" s="268"/>
      <c r="MZ32" s="268"/>
      <c r="NA32" s="268"/>
      <c r="NB32" s="268"/>
      <c r="NC32" s="268"/>
      <c r="ND32" s="268"/>
      <c r="NE32" s="268"/>
      <c r="NF32" s="268"/>
      <c r="NG32" s="268"/>
      <c r="NH32" s="268"/>
      <c r="NI32" s="268"/>
      <c r="NJ32" s="268"/>
      <c r="NK32" s="268"/>
      <c r="NL32" s="268"/>
      <c r="NM32" s="268"/>
      <c r="NN32" s="268"/>
      <c r="NO32" s="268"/>
      <c r="NP32" s="268"/>
      <c r="NQ32" s="268"/>
      <c r="NR32" s="268"/>
      <c r="NS32" s="268"/>
      <c r="NT32" s="268"/>
      <c r="NU32" s="268"/>
      <c r="NV32" s="268"/>
      <c r="NW32" s="268"/>
      <c r="NX32" s="268"/>
      <c r="NY32" s="268"/>
      <c r="NZ32" s="268"/>
      <c r="OA32" s="268"/>
      <c r="OB32" s="268"/>
      <c r="OC32" s="268"/>
      <c r="OD32" s="268"/>
      <c r="OE32" s="268"/>
      <c r="OF32" s="268"/>
      <c r="OG32" s="268"/>
      <c r="OH32" s="268"/>
      <c r="OI32" s="268"/>
      <c r="OJ32" s="268"/>
      <c r="OK32" s="268"/>
      <c r="OL32" s="268"/>
      <c r="OM32" s="268"/>
      <c r="ON32" s="268"/>
      <c r="OO32" s="268"/>
      <c r="OP32" s="268"/>
      <c r="OQ32" s="268"/>
      <c r="OR32" s="268"/>
      <c r="OS32" s="268"/>
      <c r="OT32" s="268"/>
      <c r="OU32" s="268"/>
      <c r="OV32" s="268"/>
      <c r="OW32" s="268"/>
      <c r="OX32" s="268"/>
      <c r="OY32" s="268"/>
      <c r="OZ32" s="268"/>
      <c r="PA32" s="268"/>
      <c r="PB32" s="268"/>
      <c r="PC32" s="268"/>
      <c r="PD32" s="268"/>
      <c r="PE32" s="268"/>
      <c r="PF32" s="268"/>
      <c r="PG32" s="268"/>
      <c r="PH32" s="268"/>
      <c r="PI32" s="268"/>
      <c r="PJ32" s="268"/>
      <c r="PK32" s="268"/>
      <c r="PL32" s="268"/>
      <c r="PM32" s="268"/>
      <c r="PN32" s="268"/>
      <c r="PO32" s="268"/>
      <c r="PP32" s="268"/>
      <c r="PQ32" s="268"/>
      <c r="PR32" s="268"/>
      <c r="PS32" s="268"/>
      <c r="PT32" s="268"/>
      <c r="PU32" s="268"/>
      <c r="PV32" s="268"/>
      <c r="PW32" s="268"/>
      <c r="PX32" s="268"/>
      <c r="PY32" s="268"/>
      <c r="PZ32" s="268"/>
      <c r="QA32" s="268"/>
      <c r="QB32" s="268"/>
      <c r="QC32" s="268"/>
      <c r="QD32" s="268"/>
      <c r="QE32" s="268"/>
      <c r="QF32" s="268"/>
      <c r="QG32" s="268"/>
      <c r="QH32" s="268"/>
      <c r="QI32" s="268"/>
      <c r="QJ32" s="268"/>
      <c r="QK32" s="268"/>
      <c r="QL32" s="268"/>
      <c r="QM32" s="268"/>
      <c r="QN32" s="268"/>
      <c r="QO32" s="268"/>
      <c r="QP32" s="268"/>
      <c r="QQ32" s="268"/>
      <c r="QR32" s="268"/>
      <c r="QS32" s="268"/>
      <c r="QT32" s="268"/>
      <c r="QU32" s="268"/>
      <c r="QV32" s="268"/>
      <c r="QW32" s="268"/>
      <c r="QX32" s="268"/>
      <c r="QY32" s="268"/>
      <c r="QZ32" s="268"/>
      <c r="RA32" s="268"/>
      <c r="RB32" s="268"/>
      <c r="RC32" s="268"/>
      <c r="RD32" s="268"/>
      <c r="RE32" s="268"/>
      <c r="RF32" s="268"/>
      <c r="RG32" s="268"/>
      <c r="RH32" s="268"/>
      <c r="RI32" s="268"/>
      <c r="RJ32" s="268"/>
      <c r="RK32" s="268"/>
      <c r="RL32" s="268"/>
      <c r="RM32" s="268"/>
      <c r="RN32" s="268"/>
      <c r="RO32" s="268"/>
      <c r="RP32" s="268"/>
      <c r="RQ32" s="268"/>
      <c r="RR32" s="268"/>
      <c r="RS32" s="268"/>
      <c r="RT32" s="268"/>
      <c r="RU32" s="268"/>
      <c r="RV32" s="268"/>
      <c r="RW32" s="268"/>
      <c r="RX32" s="268"/>
      <c r="RY32" s="268"/>
      <c r="RZ32" s="268"/>
      <c r="SA32" s="268"/>
      <c r="SB32" s="268"/>
      <c r="SC32" s="268"/>
      <c r="SD32" s="268"/>
      <c r="SE32" s="268"/>
      <c r="SF32" s="268"/>
      <c r="SG32" s="268"/>
      <c r="SH32" s="268"/>
      <c r="SI32" s="268"/>
      <c r="SJ32" s="268"/>
      <c r="SK32" s="268"/>
      <c r="SL32" s="268"/>
      <c r="SM32" s="268"/>
      <c r="SN32" s="268"/>
      <c r="SO32" s="268"/>
      <c r="SP32" s="268"/>
      <c r="SQ32" s="268"/>
      <c r="SR32" s="268"/>
      <c r="SS32" s="268"/>
      <c r="ST32" s="268"/>
      <c r="SU32" s="268"/>
      <c r="SV32" s="268"/>
      <c r="SW32" s="268"/>
      <c r="SX32" s="268"/>
      <c r="SY32" s="268"/>
      <c r="SZ32" s="268"/>
      <c r="TA32" s="268"/>
      <c r="TB32" s="268"/>
      <c r="TC32" s="268"/>
      <c r="TD32" s="268"/>
      <c r="TE32" s="268"/>
      <c r="TF32" s="268"/>
      <c r="TG32" s="268"/>
      <c r="TH32" s="268"/>
      <c r="TI32" s="268"/>
      <c r="TJ32" s="268"/>
      <c r="TK32" s="268"/>
      <c r="TL32" s="268"/>
      <c r="TM32" s="268"/>
      <c r="TN32" s="268"/>
      <c r="TO32" s="268"/>
      <c r="TP32" s="268"/>
      <c r="TQ32" s="268"/>
      <c r="TR32" s="268"/>
      <c r="TS32" s="268"/>
      <c r="TT32" s="268"/>
      <c r="TU32" s="268"/>
      <c r="TV32" s="268"/>
      <c r="TW32" s="268"/>
      <c r="TX32" s="268"/>
      <c r="TY32" s="268"/>
      <c r="TZ32" s="268"/>
      <c r="UA32" s="268"/>
      <c r="UB32" s="268"/>
      <c r="UC32" s="268"/>
      <c r="UD32" s="268"/>
      <c r="UE32" s="268"/>
      <c r="UF32" s="268"/>
      <c r="UG32" s="268"/>
      <c r="UH32" s="268"/>
      <c r="UI32" s="268"/>
      <c r="UJ32" s="268"/>
      <c r="UK32" s="268"/>
      <c r="UL32" s="268"/>
      <c r="UM32" s="268"/>
      <c r="UN32" s="268"/>
      <c r="UO32" s="268"/>
      <c r="UP32" s="268"/>
      <c r="UQ32" s="268"/>
      <c r="UR32" s="268"/>
      <c r="US32" s="268"/>
      <c r="UT32" s="268"/>
      <c r="UU32" s="268"/>
      <c r="UV32" s="268"/>
      <c r="UW32" s="268"/>
      <c r="UX32" s="268"/>
      <c r="UY32" s="268"/>
      <c r="UZ32" s="268"/>
      <c r="VA32" s="268"/>
      <c r="VB32" s="268"/>
      <c r="VC32" s="268"/>
      <c r="VD32" s="268"/>
      <c r="VE32" s="268"/>
      <c r="VF32" s="268"/>
      <c r="VG32" s="268"/>
      <c r="VH32" s="268"/>
      <c r="VI32" s="268"/>
      <c r="VJ32" s="268"/>
      <c r="VK32" s="268"/>
      <c r="VL32" s="268"/>
      <c r="VM32" s="268"/>
      <c r="VN32" s="268"/>
      <c r="VO32" s="268"/>
      <c r="VP32" s="268"/>
      <c r="VQ32" s="268"/>
      <c r="VR32" s="268"/>
      <c r="VS32" s="268"/>
      <c r="VT32" s="268"/>
      <c r="VU32" s="268"/>
      <c r="VV32" s="268"/>
      <c r="VW32" s="268"/>
      <c r="VX32" s="268"/>
      <c r="VY32" s="268"/>
      <c r="VZ32" s="268"/>
      <c r="WA32" s="268"/>
      <c r="WB32" s="268"/>
      <c r="WC32" s="268"/>
      <c r="WD32" s="268"/>
      <c r="WE32" s="268"/>
      <c r="WF32" s="268"/>
      <c r="WG32" s="268"/>
      <c r="WH32" s="268"/>
      <c r="WI32" s="268"/>
      <c r="WJ32" s="268"/>
      <c r="WK32" s="268"/>
      <c r="WL32" s="268"/>
      <c r="WM32" s="268"/>
      <c r="WN32" s="268"/>
      <c r="WO32" s="268"/>
      <c r="WP32" s="268"/>
      <c r="WQ32" s="268"/>
      <c r="WR32" s="268"/>
      <c r="WS32" s="268"/>
      <c r="WT32" s="268"/>
      <c r="WU32" s="268"/>
      <c r="WV32" s="268"/>
      <c r="WW32" s="268"/>
      <c r="WX32" s="268"/>
      <c r="WY32" s="268"/>
      <c r="WZ32" s="268"/>
      <c r="XA32" s="268"/>
      <c r="XB32" s="268"/>
      <c r="XC32" s="268"/>
      <c r="XD32" s="268"/>
      <c r="XE32" s="268"/>
      <c r="XF32" s="268"/>
      <c r="XG32" s="268"/>
      <c r="XH32" s="268"/>
      <c r="XI32" s="268"/>
      <c r="XJ32" s="268"/>
      <c r="XK32" s="268"/>
      <c r="XL32" s="268"/>
      <c r="XM32" s="268"/>
      <c r="XN32" s="268"/>
      <c r="XO32" s="268"/>
      <c r="XP32" s="268"/>
      <c r="XQ32" s="268"/>
      <c r="XR32" s="268"/>
      <c r="XS32" s="268"/>
      <c r="XT32" s="268"/>
      <c r="XU32" s="268"/>
      <c r="XV32" s="268"/>
      <c r="XW32" s="268"/>
      <c r="XX32" s="268"/>
      <c r="XY32" s="268"/>
      <c r="XZ32" s="268"/>
      <c r="YA32" s="268"/>
      <c r="YB32" s="268"/>
      <c r="YC32" s="268"/>
      <c r="YD32" s="268"/>
      <c r="YE32" s="268"/>
      <c r="YF32" s="268"/>
      <c r="YG32" s="268"/>
      <c r="YH32" s="268"/>
      <c r="YI32" s="268"/>
      <c r="YJ32" s="268"/>
      <c r="YK32" s="268"/>
      <c r="YL32" s="268"/>
      <c r="YM32" s="268"/>
      <c r="YN32" s="268"/>
      <c r="YO32" s="268"/>
      <c r="YP32" s="268"/>
      <c r="YQ32" s="268"/>
      <c r="YR32" s="268"/>
      <c r="YS32" s="268"/>
      <c r="YT32" s="268"/>
      <c r="YU32" s="268"/>
      <c r="YV32" s="268"/>
      <c r="YW32" s="268"/>
      <c r="YX32" s="268"/>
      <c r="YY32" s="268"/>
      <c r="YZ32" s="268"/>
      <c r="ZA32" s="268"/>
      <c r="ZB32" s="268"/>
      <c r="ZC32" s="268"/>
      <c r="ZD32" s="268"/>
      <c r="ZE32" s="268"/>
      <c r="ZF32" s="268"/>
      <c r="ZG32" s="268"/>
      <c r="ZH32" s="268"/>
      <c r="ZI32" s="268"/>
      <c r="ZJ32" s="268"/>
      <c r="ZK32" s="268"/>
      <c r="ZL32" s="268"/>
      <c r="ZM32" s="268"/>
      <c r="ZN32" s="268"/>
      <c r="ZO32" s="268"/>
      <c r="ZP32" s="268"/>
      <c r="ZQ32" s="268"/>
      <c r="ZR32" s="268"/>
      <c r="ZS32" s="268"/>
      <c r="ZT32" s="268"/>
      <c r="ZU32" s="268"/>
      <c r="ZV32" s="268"/>
      <c r="ZW32" s="268"/>
      <c r="ZX32" s="268"/>
      <c r="ZY32" s="268"/>
      <c r="ZZ32" s="268"/>
      <c r="AAA32" s="268"/>
      <c r="AAB32" s="268"/>
      <c r="AAC32" s="268"/>
      <c r="AAD32" s="268"/>
      <c r="AAE32" s="268"/>
      <c r="AAF32" s="268"/>
      <c r="AAG32" s="268"/>
      <c r="AAH32" s="268"/>
      <c r="AAI32" s="268"/>
      <c r="AAJ32" s="268"/>
      <c r="AAK32" s="268"/>
      <c r="AAL32" s="268"/>
      <c r="AAM32" s="268"/>
      <c r="AAN32" s="268"/>
      <c r="AAO32" s="268"/>
      <c r="AAP32" s="268"/>
      <c r="AAQ32" s="268"/>
      <c r="AAR32" s="268"/>
      <c r="AAS32" s="268"/>
      <c r="AAT32" s="268"/>
      <c r="AAU32" s="268"/>
      <c r="AAV32" s="268"/>
      <c r="AAW32" s="268"/>
      <c r="AAX32" s="268"/>
      <c r="AAY32" s="268"/>
      <c r="AAZ32" s="268"/>
      <c r="ABA32" s="268"/>
      <c r="ABB32" s="268"/>
      <c r="ABC32" s="268"/>
      <c r="ABD32" s="268"/>
      <c r="ABE32" s="268"/>
      <c r="ABF32" s="268"/>
      <c r="ABG32" s="268"/>
      <c r="ABH32" s="268"/>
      <c r="ABI32" s="268"/>
      <c r="ABJ32" s="268"/>
      <c r="ABK32" s="268"/>
      <c r="ABL32" s="268"/>
      <c r="ABM32" s="268"/>
      <c r="ABN32" s="268"/>
      <c r="ABO32" s="268"/>
      <c r="ABP32" s="268"/>
      <c r="ABQ32" s="268"/>
      <c r="ABR32" s="268"/>
      <c r="ABS32" s="268"/>
      <c r="ABT32" s="268"/>
      <c r="ABU32" s="268"/>
      <c r="ABV32" s="268"/>
      <c r="ABW32" s="268"/>
      <c r="ABX32" s="268"/>
      <c r="ABY32" s="268"/>
      <c r="ABZ32" s="268"/>
      <c r="ACA32" s="268"/>
      <c r="ACB32" s="268"/>
      <c r="ACC32" s="268"/>
      <c r="ACD32" s="268"/>
      <c r="ACE32" s="268"/>
      <c r="ACF32" s="268"/>
      <c r="ACG32" s="268"/>
      <c r="ACH32" s="268"/>
      <c r="ACI32" s="268"/>
      <c r="ACJ32" s="268"/>
      <c r="ACK32" s="268"/>
      <c r="ACL32" s="268"/>
      <c r="ACM32" s="268"/>
      <c r="ACN32" s="268"/>
      <c r="ACO32" s="268"/>
      <c r="ACP32" s="268"/>
      <c r="ACQ32" s="268"/>
      <c r="ACR32" s="268"/>
      <c r="ACS32" s="268"/>
      <c r="ACT32" s="268"/>
      <c r="ACU32" s="268"/>
      <c r="ACV32" s="268"/>
      <c r="ACW32" s="268"/>
      <c r="ACX32" s="268"/>
      <c r="ACY32" s="268"/>
      <c r="ACZ32" s="268"/>
      <c r="ADA32" s="268"/>
      <c r="ADB32" s="268"/>
      <c r="ADC32" s="268"/>
      <c r="ADD32" s="268"/>
      <c r="ADE32" s="268"/>
      <c r="ADF32" s="268"/>
      <c r="ADG32" s="268"/>
      <c r="ADH32" s="268"/>
      <c r="ADI32" s="268"/>
      <c r="ADJ32" s="268"/>
      <c r="ADK32" s="268"/>
      <c r="ADL32" s="268"/>
      <c r="ADM32" s="268"/>
      <c r="ADN32" s="268"/>
      <c r="ADO32" s="268"/>
      <c r="ADP32" s="268"/>
      <c r="ADQ32" s="268"/>
      <c r="ADR32" s="268"/>
      <c r="ADS32" s="268"/>
      <c r="ADT32" s="268"/>
      <c r="ADU32" s="268"/>
      <c r="ADV32" s="268"/>
      <c r="ADW32" s="268"/>
      <c r="ADX32" s="268"/>
      <c r="ADY32" s="268"/>
      <c r="ADZ32" s="268"/>
      <c r="AEA32" s="268"/>
      <c r="AEB32" s="268"/>
      <c r="AEC32" s="268"/>
      <c r="AED32" s="268"/>
      <c r="AEE32" s="268"/>
      <c r="AEF32" s="268"/>
      <c r="AEG32" s="268"/>
      <c r="AEH32" s="268"/>
      <c r="AEI32" s="268"/>
      <c r="AEJ32" s="268"/>
      <c r="AEK32" s="268"/>
      <c r="AEL32" s="268"/>
      <c r="AEM32" s="268"/>
      <c r="AEN32" s="268"/>
      <c r="AEO32" s="268"/>
      <c r="AEP32" s="268"/>
      <c r="AEQ32" s="268"/>
      <c r="AER32" s="268"/>
      <c r="AES32" s="268"/>
      <c r="AET32" s="268"/>
      <c r="AEU32" s="268"/>
      <c r="AEV32" s="268"/>
      <c r="AEW32" s="268"/>
      <c r="AEX32" s="268"/>
      <c r="AEY32" s="268"/>
      <c r="AEZ32" s="268"/>
      <c r="AFA32" s="268"/>
      <c r="AFB32" s="268"/>
      <c r="AFC32" s="268"/>
      <c r="AFD32" s="268"/>
      <c r="AFE32" s="268"/>
      <c r="AFF32" s="268"/>
      <c r="AFG32" s="268"/>
      <c r="AFH32" s="268"/>
      <c r="AFI32" s="268"/>
      <c r="AFJ32" s="268"/>
      <c r="AFK32" s="268"/>
      <c r="AFL32" s="268"/>
      <c r="AFM32" s="268"/>
      <c r="AFN32" s="268"/>
      <c r="AFO32" s="268"/>
      <c r="AFP32" s="268"/>
      <c r="AFQ32" s="268"/>
      <c r="AFR32" s="268"/>
      <c r="AFS32" s="268"/>
      <c r="AFT32" s="268"/>
      <c r="AFU32" s="268"/>
      <c r="AFV32" s="268"/>
      <c r="AFW32" s="268"/>
      <c r="AFX32" s="268"/>
      <c r="AFY32" s="268"/>
      <c r="AFZ32" s="268"/>
      <c r="AGA32" s="268"/>
      <c r="AGB32" s="268"/>
      <c r="AGC32" s="268"/>
      <c r="AGD32" s="268"/>
      <c r="AGE32" s="268"/>
      <c r="AGF32" s="268"/>
      <c r="AGG32" s="268"/>
      <c r="AGH32" s="268"/>
      <c r="AGI32" s="268"/>
      <c r="AGJ32" s="268"/>
      <c r="AGK32" s="268"/>
      <c r="AGL32" s="268"/>
      <c r="AGM32" s="268"/>
      <c r="AGN32" s="268"/>
      <c r="AGO32" s="268"/>
      <c r="AGP32" s="268"/>
      <c r="AGQ32" s="268"/>
      <c r="AGR32" s="268"/>
      <c r="AGS32" s="268"/>
      <c r="AGT32" s="268"/>
      <c r="AGU32" s="268"/>
      <c r="AGV32" s="268"/>
      <c r="AGW32" s="268"/>
      <c r="AGX32" s="268"/>
      <c r="AGY32" s="268"/>
      <c r="AGZ32" s="268"/>
      <c r="AHA32" s="268"/>
      <c r="AHB32" s="268"/>
      <c r="AHC32" s="268"/>
      <c r="AHD32" s="268"/>
      <c r="AHE32" s="268"/>
      <c r="AHF32" s="268"/>
      <c r="AHG32" s="268"/>
      <c r="AHH32" s="268"/>
      <c r="AHI32" s="268"/>
      <c r="AHJ32" s="268"/>
      <c r="AHK32" s="268"/>
      <c r="AHL32" s="268"/>
      <c r="AHM32" s="268"/>
      <c r="AHN32" s="268"/>
      <c r="AHO32" s="268"/>
      <c r="AHP32" s="268"/>
      <c r="AHQ32" s="268"/>
      <c r="AHR32" s="268"/>
      <c r="AHS32" s="268"/>
      <c r="AHT32" s="268"/>
      <c r="AHU32" s="268"/>
      <c r="AHV32" s="268"/>
      <c r="AHW32" s="268"/>
      <c r="AHX32" s="268"/>
      <c r="AHY32" s="268"/>
      <c r="AHZ32" s="268"/>
      <c r="AIA32" s="268"/>
      <c r="AIB32" s="268"/>
      <c r="AIC32" s="268"/>
      <c r="AID32" s="268"/>
      <c r="AIE32" s="268"/>
      <c r="AIF32" s="268"/>
      <c r="AIG32" s="268"/>
      <c r="AIH32" s="268"/>
      <c r="AII32" s="268"/>
      <c r="AIJ32" s="268"/>
      <c r="AIK32" s="268"/>
      <c r="AIL32" s="268"/>
      <c r="AIM32" s="268"/>
      <c r="AIN32" s="268"/>
      <c r="AIO32" s="268"/>
      <c r="AIP32" s="268"/>
      <c r="AIQ32" s="268"/>
      <c r="AIR32" s="268"/>
      <c r="AIS32" s="268"/>
      <c r="AIT32" s="268"/>
      <c r="AIU32" s="268"/>
      <c r="AIV32" s="268"/>
      <c r="AIW32" s="268"/>
      <c r="AIX32" s="268"/>
      <c r="AIY32" s="268"/>
      <c r="AIZ32" s="268"/>
      <c r="AJA32" s="268"/>
      <c r="AJB32" s="268"/>
      <c r="AJC32" s="268"/>
      <c r="AJD32" s="268"/>
      <c r="AJE32" s="268"/>
      <c r="AJF32" s="268"/>
      <c r="AJG32" s="268"/>
      <c r="AJH32" s="268"/>
      <c r="AJI32" s="268"/>
      <c r="AJJ32" s="268"/>
      <c r="AJK32" s="268"/>
      <c r="AJL32" s="268"/>
      <c r="AJM32" s="268"/>
      <c r="AJN32" s="268"/>
      <c r="AJO32" s="268"/>
      <c r="AJP32" s="268"/>
      <c r="AJQ32" s="268"/>
      <c r="AJR32" s="268"/>
      <c r="AJS32" s="268"/>
      <c r="AJT32" s="268"/>
      <c r="AJU32" s="268"/>
      <c r="AJV32" s="268"/>
      <c r="AJW32" s="268"/>
      <c r="AJX32" s="268"/>
      <c r="AJY32" s="268"/>
      <c r="AJZ32" s="268"/>
      <c r="AKA32" s="268"/>
      <c r="AKB32" s="268"/>
      <c r="AKC32" s="268"/>
      <c r="AKD32" s="268"/>
      <c r="AKE32" s="268"/>
      <c r="AKF32" s="268"/>
      <c r="AKG32" s="268"/>
      <c r="AKH32" s="268"/>
      <c r="AKI32" s="268"/>
      <c r="AKJ32" s="268"/>
      <c r="AKK32" s="268"/>
      <c r="AKL32" s="268"/>
      <c r="AKM32" s="268"/>
      <c r="AKN32" s="268"/>
      <c r="AKO32" s="268"/>
      <c r="AKP32" s="268"/>
      <c r="AKQ32" s="268"/>
      <c r="AKR32" s="268"/>
      <c r="AKS32" s="268"/>
      <c r="AKT32" s="268"/>
      <c r="AKU32" s="268"/>
      <c r="AKV32" s="268"/>
      <c r="AKW32" s="268"/>
      <c r="AKX32" s="268"/>
      <c r="AKY32" s="268"/>
      <c r="AKZ32" s="268"/>
      <c r="ALA32" s="268"/>
      <c r="ALB32" s="268"/>
      <c r="ALC32" s="268"/>
      <c r="ALD32" s="268"/>
      <c r="ALE32" s="268"/>
      <c r="ALF32" s="268"/>
      <c r="ALG32" s="268"/>
      <c r="ALH32" s="268"/>
      <c r="ALI32" s="268"/>
      <c r="ALJ32" s="268"/>
      <c r="ALK32" s="268"/>
      <c r="ALL32" s="268"/>
      <c r="ALM32" s="268"/>
      <c r="ALN32" s="268"/>
      <c r="ALO32" s="268"/>
      <c r="ALP32" s="268"/>
      <c r="ALQ32" s="268"/>
      <c r="ALR32" s="268"/>
      <c r="ALS32" s="268"/>
      <c r="ALT32" s="268"/>
      <c r="ALU32" s="268"/>
      <c r="ALV32" s="268"/>
      <c r="ALW32" s="268"/>
      <c r="ALX32" s="268"/>
      <c r="ALY32" s="268"/>
      <c r="ALZ32" s="268"/>
      <c r="AMA32" s="268"/>
      <c r="AMB32" s="268"/>
      <c r="AMC32" s="268"/>
      <c r="AMD32" s="268"/>
      <c r="AME32" s="268"/>
      <c r="AMF32" s="268"/>
      <c r="AMG32" s="268"/>
      <c r="AMH32" s="268"/>
      <c r="AMI32" s="268"/>
      <c r="AMJ32" s="268"/>
      <c r="AMK32" s="268"/>
      <c r="AML32" s="268"/>
      <c r="AMM32" s="268"/>
      <c r="AMN32" s="268"/>
      <c r="AMO32" s="268"/>
      <c r="AMP32" s="268"/>
      <c r="AMQ32" s="268"/>
      <c r="AMR32" s="268"/>
      <c r="AMS32" s="268"/>
      <c r="AMT32" s="268"/>
      <c r="AMU32" s="268"/>
      <c r="AMV32" s="268"/>
      <c r="AMW32" s="268"/>
      <c r="AMX32" s="268"/>
      <c r="AMY32" s="268"/>
      <c r="AMZ32" s="268"/>
      <c r="ANA32" s="268"/>
      <c r="ANB32" s="268"/>
      <c r="ANC32" s="268"/>
      <c r="AND32" s="268"/>
      <c r="ANE32" s="268"/>
      <c r="ANF32" s="268"/>
      <c r="ANG32" s="268"/>
      <c r="ANH32" s="268"/>
      <c r="ANI32" s="268"/>
      <c r="ANJ32" s="268"/>
      <c r="ANK32" s="268"/>
      <c r="ANL32" s="268"/>
      <c r="ANM32" s="268"/>
      <c r="ANN32" s="268"/>
      <c r="ANO32" s="268"/>
      <c r="ANP32" s="268"/>
      <c r="ANQ32" s="268"/>
      <c r="ANR32" s="268"/>
      <c r="ANS32" s="268"/>
      <c r="ANT32" s="268"/>
      <c r="ANU32" s="268"/>
      <c r="ANV32" s="268"/>
      <c r="ANW32" s="268"/>
      <c r="ANX32" s="268"/>
      <c r="ANY32" s="268"/>
      <c r="ANZ32" s="268"/>
      <c r="AOA32" s="268"/>
      <c r="AOB32" s="268"/>
      <c r="AOC32" s="268"/>
      <c r="AOD32" s="268"/>
      <c r="AOE32" s="268"/>
      <c r="AOF32" s="268"/>
      <c r="AOG32" s="268"/>
      <c r="AOH32" s="268"/>
      <c r="AOI32" s="268"/>
      <c r="AOJ32" s="268"/>
      <c r="AOK32" s="268"/>
      <c r="AOL32" s="268"/>
      <c r="AOM32" s="268"/>
      <c r="AON32" s="268"/>
      <c r="AOO32" s="268"/>
      <c r="AOP32" s="268"/>
      <c r="AOQ32" s="268"/>
      <c r="AOR32" s="268"/>
      <c r="AOS32" s="268"/>
      <c r="AOT32" s="268"/>
      <c r="AOU32" s="268"/>
      <c r="AOV32" s="268"/>
      <c r="AOW32" s="268"/>
      <c r="AOX32" s="268"/>
      <c r="AOY32" s="268"/>
      <c r="AOZ32" s="268"/>
      <c r="APA32" s="268"/>
      <c r="APB32" s="268"/>
      <c r="APC32" s="268"/>
      <c r="APD32" s="268"/>
      <c r="APE32" s="268"/>
      <c r="APF32" s="268"/>
      <c r="APG32" s="268"/>
      <c r="APH32" s="268"/>
      <c r="API32" s="268"/>
      <c r="APJ32" s="268"/>
      <c r="APK32" s="268"/>
      <c r="APL32" s="268"/>
      <c r="APM32" s="268"/>
      <c r="APN32" s="268"/>
      <c r="APO32" s="268"/>
      <c r="APP32" s="268"/>
      <c r="APQ32" s="268"/>
      <c r="APR32" s="268"/>
      <c r="APS32" s="268"/>
      <c r="APT32" s="268"/>
      <c r="APU32" s="268"/>
      <c r="APV32" s="268"/>
      <c r="APW32" s="268"/>
      <c r="APX32" s="268"/>
      <c r="APY32" s="268"/>
      <c r="APZ32" s="268"/>
      <c r="AQA32" s="268"/>
      <c r="AQB32" s="268"/>
      <c r="AQC32" s="268"/>
      <c r="AQD32" s="268"/>
      <c r="AQE32" s="268"/>
      <c r="AQF32" s="268"/>
      <c r="AQG32" s="268"/>
      <c r="AQH32" s="268"/>
      <c r="AQI32" s="268"/>
      <c r="AQJ32" s="268"/>
      <c r="AQK32" s="268"/>
      <c r="AQL32" s="268"/>
      <c r="AQM32" s="268"/>
      <c r="AQN32" s="268"/>
      <c r="AQO32" s="268"/>
      <c r="AQP32" s="268"/>
      <c r="AQQ32" s="268"/>
      <c r="AQR32" s="268"/>
      <c r="AQS32" s="268"/>
      <c r="AQT32" s="268"/>
      <c r="AQU32" s="268"/>
      <c r="AQV32" s="268"/>
      <c r="AQW32" s="268"/>
      <c r="AQX32" s="268"/>
      <c r="AQY32" s="268"/>
      <c r="AQZ32" s="268"/>
      <c r="ARA32" s="268"/>
      <c r="ARB32" s="268"/>
      <c r="ARC32" s="268"/>
      <c r="ARD32" s="268"/>
      <c r="ARE32" s="268"/>
      <c r="ARF32" s="268"/>
      <c r="ARG32" s="268"/>
      <c r="ARH32" s="268"/>
      <c r="ARI32" s="268"/>
      <c r="ARJ32" s="268"/>
      <c r="ARK32" s="268"/>
      <c r="ARL32" s="268"/>
      <c r="ARM32" s="268"/>
      <c r="ARN32" s="268"/>
      <c r="ARO32" s="268"/>
      <c r="ARP32" s="268"/>
      <c r="ARQ32" s="268"/>
      <c r="ARR32" s="268"/>
      <c r="ARS32" s="268"/>
      <c r="ART32" s="268"/>
      <c r="ARU32" s="268"/>
      <c r="ARV32" s="268"/>
      <c r="ARW32" s="268"/>
      <c r="ARX32" s="268"/>
      <c r="ARY32" s="268"/>
      <c r="ARZ32" s="268"/>
      <c r="ASA32" s="268"/>
      <c r="ASB32" s="268"/>
      <c r="ASC32" s="268"/>
      <c r="ASD32" s="268"/>
      <c r="ASE32" s="268"/>
      <c r="ASF32" s="268"/>
      <c r="ASG32" s="268"/>
      <c r="ASH32" s="268"/>
      <c r="ASI32" s="268"/>
      <c r="ASJ32" s="268"/>
      <c r="ASK32" s="268"/>
      <c r="ASL32" s="268"/>
      <c r="ASM32" s="268"/>
      <c r="ASN32" s="268"/>
      <c r="ASO32" s="268"/>
      <c r="ASP32" s="268"/>
      <c r="ASQ32" s="268"/>
      <c r="ASR32" s="268"/>
      <c r="ASS32" s="268"/>
      <c r="AST32" s="268"/>
      <c r="ASU32" s="268"/>
      <c r="ASV32" s="268"/>
      <c r="ASW32" s="268"/>
      <c r="ASX32" s="268"/>
      <c r="ASY32" s="268"/>
      <c r="ASZ32" s="268"/>
      <c r="ATA32" s="268"/>
      <c r="ATB32" s="268"/>
      <c r="ATC32" s="268"/>
      <c r="ATD32" s="268"/>
      <c r="ATE32" s="268"/>
      <c r="ATF32" s="268"/>
      <c r="ATG32" s="268"/>
      <c r="ATH32" s="268"/>
      <c r="ATI32" s="268"/>
      <c r="ATJ32" s="268"/>
      <c r="ATK32" s="268"/>
      <c r="ATL32" s="268"/>
      <c r="ATM32" s="268"/>
      <c r="ATN32" s="268"/>
      <c r="ATO32" s="268"/>
      <c r="ATP32" s="268"/>
      <c r="ATQ32" s="268"/>
      <c r="ATR32" s="268"/>
      <c r="ATS32" s="268"/>
      <c r="ATT32" s="268"/>
      <c r="ATU32" s="268"/>
      <c r="ATV32" s="268"/>
      <c r="ATW32" s="268"/>
      <c r="ATX32" s="268"/>
      <c r="ATY32" s="268"/>
      <c r="ATZ32" s="268"/>
      <c r="AUA32" s="268"/>
      <c r="AUB32" s="268"/>
      <c r="AUC32" s="268"/>
      <c r="AUD32" s="268"/>
      <c r="AUE32" s="268"/>
      <c r="AUF32" s="268"/>
      <c r="AUG32" s="268"/>
      <c r="AUH32" s="268"/>
      <c r="AUI32" s="268"/>
      <c r="AUJ32" s="268"/>
      <c r="AUK32" s="268"/>
      <c r="AUL32" s="268"/>
      <c r="AUM32" s="268"/>
      <c r="AUN32" s="268"/>
      <c r="AUO32" s="268"/>
      <c r="AUP32" s="268"/>
      <c r="AUQ32" s="268"/>
      <c r="AUR32" s="268"/>
      <c r="AUS32" s="268"/>
      <c r="AUT32" s="268"/>
      <c r="AUU32" s="268"/>
      <c r="AUV32" s="268"/>
      <c r="AUW32" s="268"/>
      <c r="AUX32" s="268"/>
      <c r="AUY32" s="268"/>
      <c r="AUZ32" s="268"/>
      <c r="AVA32" s="268"/>
      <c r="AVB32" s="268"/>
      <c r="AVC32" s="268"/>
      <c r="AVD32" s="268"/>
      <c r="AVE32" s="268"/>
      <c r="AVF32" s="268"/>
      <c r="AVG32" s="268"/>
      <c r="AVH32" s="268"/>
      <c r="AVI32" s="268"/>
      <c r="AVJ32" s="268"/>
      <c r="AVK32" s="268"/>
      <c r="AVL32" s="268"/>
      <c r="AVM32" s="268"/>
      <c r="AVN32" s="268"/>
      <c r="AVO32" s="268"/>
      <c r="AVP32" s="268"/>
      <c r="AVQ32" s="268"/>
      <c r="AVR32" s="268"/>
      <c r="AVS32" s="268"/>
      <c r="AVT32" s="268"/>
      <c r="AVU32" s="268"/>
      <c r="AVV32" s="268"/>
      <c r="AVW32" s="268"/>
      <c r="AVX32" s="268"/>
      <c r="AVY32" s="268"/>
      <c r="AVZ32" s="268"/>
      <c r="AWA32" s="268"/>
      <c r="AWB32" s="268"/>
      <c r="AWC32" s="268"/>
      <c r="AWD32" s="268"/>
      <c r="AWE32" s="268"/>
      <c r="AWF32" s="268"/>
      <c r="AWG32" s="268"/>
      <c r="AWH32" s="268"/>
      <c r="AWI32" s="268"/>
      <c r="AWJ32" s="268"/>
      <c r="AWK32" s="268"/>
      <c r="AWL32" s="268"/>
      <c r="AWM32" s="268"/>
      <c r="AWN32" s="268"/>
      <c r="AWO32" s="268"/>
      <c r="AWP32" s="268"/>
      <c r="AWQ32" s="268"/>
      <c r="AWR32" s="268"/>
      <c r="AWS32" s="268"/>
      <c r="AWT32" s="268"/>
      <c r="AWU32" s="268"/>
      <c r="AWV32" s="268"/>
      <c r="AWW32" s="268"/>
      <c r="AWX32" s="268"/>
      <c r="AWY32" s="268"/>
      <c r="AWZ32" s="268"/>
      <c r="AXA32" s="268"/>
      <c r="AXB32" s="268"/>
      <c r="AXC32" s="268"/>
      <c r="AXD32" s="268"/>
      <c r="AXE32" s="268"/>
      <c r="AXF32" s="268"/>
      <c r="AXG32" s="268"/>
      <c r="AXH32" s="268"/>
      <c r="AXI32" s="268"/>
      <c r="AXJ32" s="268"/>
      <c r="AXK32" s="268"/>
      <c r="AXL32" s="268"/>
      <c r="AXM32" s="268"/>
      <c r="AXN32" s="268"/>
      <c r="AXO32" s="268"/>
      <c r="AXP32" s="268"/>
      <c r="AXQ32" s="268"/>
      <c r="AXR32" s="268"/>
      <c r="AXS32" s="268"/>
      <c r="AXT32" s="268"/>
      <c r="AXU32" s="268"/>
      <c r="AXV32" s="268"/>
      <c r="AXW32" s="268"/>
      <c r="AXX32" s="268"/>
      <c r="AXY32" s="268"/>
      <c r="AXZ32" s="268"/>
      <c r="AYA32" s="268"/>
      <c r="AYB32" s="268"/>
      <c r="AYC32" s="268"/>
      <c r="AYD32" s="268"/>
      <c r="AYE32" s="268"/>
      <c r="AYF32" s="268"/>
      <c r="AYG32" s="268"/>
      <c r="AYH32" s="268"/>
      <c r="AYI32" s="268"/>
      <c r="AYJ32" s="268"/>
      <c r="AYK32" s="268"/>
      <c r="AYL32" s="268"/>
      <c r="AYM32" s="268"/>
      <c r="AYN32" s="268"/>
      <c r="AYO32" s="268"/>
      <c r="AYP32" s="268"/>
      <c r="AYQ32" s="268"/>
      <c r="AYR32" s="268"/>
      <c r="AYS32" s="268"/>
      <c r="AYT32" s="268"/>
      <c r="AYU32" s="268"/>
      <c r="AYV32" s="268"/>
      <c r="AYW32" s="268"/>
      <c r="AYX32" s="268"/>
      <c r="AYY32" s="268"/>
      <c r="AYZ32" s="268"/>
      <c r="AZA32" s="268"/>
      <c r="AZB32" s="268"/>
      <c r="AZC32" s="268"/>
      <c r="AZD32" s="268"/>
      <c r="AZE32" s="268"/>
      <c r="AZF32" s="268"/>
      <c r="AZG32" s="268"/>
      <c r="AZH32" s="268"/>
      <c r="AZI32" s="268"/>
      <c r="AZJ32" s="268"/>
      <c r="AZK32" s="268"/>
      <c r="AZL32" s="268"/>
      <c r="AZM32" s="268"/>
      <c r="AZN32" s="268"/>
      <c r="AZO32" s="268"/>
      <c r="AZP32" s="268"/>
      <c r="AZQ32" s="268"/>
      <c r="AZR32" s="268"/>
      <c r="AZS32" s="268"/>
      <c r="AZT32" s="268"/>
      <c r="AZU32" s="268"/>
      <c r="AZV32" s="268"/>
      <c r="AZW32" s="268"/>
      <c r="AZX32" s="268"/>
      <c r="AZY32" s="268"/>
      <c r="AZZ32" s="268"/>
      <c r="BAA32" s="268"/>
      <c r="BAB32" s="268"/>
      <c r="BAC32" s="268"/>
      <c r="BAD32" s="268"/>
      <c r="BAE32" s="268"/>
      <c r="BAF32" s="268"/>
      <c r="BAG32" s="268"/>
      <c r="BAH32" s="268"/>
      <c r="BAI32" s="268"/>
      <c r="BAJ32" s="268"/>
      <c r="BAK32" s="268"/>
      <c r="BAL32" s="268"/>
      <c r="BAM32" s="268"/>
      <c r="BAN32" s="268"/>
      <c r="BAO32" s="268"/>
      <c r="BAP32" s="268"/>
      <c r="BAQ32" s="268"/>
      <c r="BAR32" s="268"/>
      <c r="BAS32" s="268"/>
      <c r="BAT32" s="268"/>
      <c r="BAU32" s="268"/>
      <c r="BAV32" s="268"/>
      <c r="BAW32" s="268"/>
      <c r="BAX32" s="268"/>
      <c r="BAY32" s="268"/>
      <c r="BAZ32" s="268"/>
      <c r="BBA32" s="268"/>
      <c r="BBB32" s="268"/>
      <c r="BBC32" s="268"/>
      <c r="BBD32" s="268"/>
      <c r="BBE32" s="268"/>
      <c r="BBF32" s="268"/>
      <c r="BBG32" s="268"/>
      <c r="BBH32" s="268"/>
      <c r="BBI32" s="268"/>
      <c r="BBJ32" s="268"/>
      <c r="BBK32" s="268"/>
      <c r="BBL32" s="268"/>
      <c r="BBM32" s="268"/>
      <c r="BBN32" s="268"/>
      <c r="BBO32" s="268"/>
      <c r="BBP32" s="268"/>
      <c r="BBQ32" s="268"/>
      <c r="BBR32" s="268"/>
      <c r="BBS32" s="268"/>
      <c r="BBT32" s="268"/>
      <c r="BBU32" s="268"/>
      <c r="BBV32" s="268"/>
      <c r="BBW32" s="268"/>
      <c r="BBX32" s="268"/>
      <c r="BBY32" s="268"/>
      <c r="BBZ32" s="268"/>
      <c r="BCA32" s="268"/>
      <c r="BCB32" s="268"/>
      <c r="BCC32" s="268"/>
      <c r="BCD32" s="268"/>
      <c r="BCE32" s="268"/>
      <c r="BCF32" s="268"/>
      <c r="BCG32" s="268"/>
      <c r="BCH32" s="268"/>
      <c r="BCI32" s="268"/>
      <c r="BCJ32" s="268"/>
      <c r="BCK32" s="268"/>
      <c r="BCL32" s="268"/>
      <c r="BCM32" s="268"/>
      <c r="BCN32" s="268"/>
      <c r="BCO32" s="268"/>
      <c r="BCP32" s="268"/>
      <c r="BCQ32" s="268"/>
      <c r="BCR32" s="268"/>
      <c r="BCS32" s="268"/>
      <c r="BCT32" s="268"/>
      <c r="BCU32" s="268"/>
      <c r="BCV32" s="268"/>
      <c r="BCW32" s="268"/>
      <c r="BCX32" s="268"/>
      <c r="BCY32" s="268"/>
      <c r="BCZ32" s="268"/>
      <c r="BDA32" s="268"/>
      <c r="BDB32" s="268"/>
      <c r="BDC32" s="268"/>
      <c r="BDD32" s="268"/>
      <c r="BDE32" s="268"/>
      <c r="BDF32" s="268"/>
      <c r="BDG32" s="268"/>
      <c r="BDH32" s="268"/>
      <c r="BDI32" s="268"/>
      <c r="BDJ32" s="268"/>
      <c r="BDK32" s="268"/>
      <c r="BDL32" s="268"/>
      <c r="BDM32" s="268"/>
      <c r="BDN32" s="268"/>
      <c r="BDO32" s="268"/>
      <c r="BDP32" s="268"/>
      <c r="BDQ32" s="268"/>
      <c r="BDR32" s="268"/>
      <c r="BDS32" s="268"/>
      <c r="BDT32" s="268"/>
      <c r="BDU32" s="268"/>
      <c r="BDV32" s="268"/>
      <c r="BDW32" s="268"/>
      <c r="BDX32" s="268"/>
      <c r="BDY32" s="268"/>
      <c r="BDZ32" s="268"/>
      <c r="BEA32" s="268"/>
      <c r="BEB32" s="268"/>
      <c r="BEC32" s="268"/>
      <c r="BED32" s="268"/>
      <c r="BEE32" s="268"/>
      <c r="BEF32" s="268"/>
      <c r="BEG32" s="268"/>
      <c r="BEH32" s="268"/>
      <c r="BEI32" s="268"/>
      <c r="BEJ32" s="268"/>
      <c r="BEK32" s="268"/>
      <c r="BEL32" s="268"/>
      <c r="BEM32" s="268"/>
      <c r="BEN32" s="268"/>
      <c r="BEO32" s="268"/>
      <c r="BEP32" s="268"/>
      <c r="BEQ32" s="268"/>
      <c r="BER32" s="268"/>
      <c r="BES32" s="268"/>
      <c r="BET32" s="268"/>
      <c r="BEU32" s="268"/>
      <c r="BEV32" s="268"/>
      <c r="BEW32" s="268"/>
      <c r="BEX32" s="268"/>
      <c r="BEY32" s="268"/>
      <c r="BEZ32" s="268"/>
      <c r="BFA32" s="268"/>
      <c r="BFB32" s="268"/>
      <c r="BFC32" s="268"/>
      <c r="BFD32" s="268"/>
      <c r="BFE32" s="268"/>
      <c r="BFF32" s="268"/>
      <c r="BFG32" s="268"/>
      <c r="BFH32" s="268"/>
      <c r="BFI32" s="268"/>
      <c r="BFJ32" s="268"/>
      <c r="BFK32" s="268"/>
      <c r="BFL32" s="268"/>
      <c r="BFM32" s="268"/>
      <c r="BFN32" s="268"/>
      <c r="BFO32" s="268"/>
      <c r="BFP32" s="268"/>
      <c r="BFQ32" s="268"/>
      <c r="BFR32" s="268"/>
      <c r="BFS32" s="268"/>
      <c r="BFT32" s="268"/>
      <c r="BFU32" s="268"/>
      <c r="BFV32" s="268"/>
      <c r="BFW32" s="268"/>
      <c r="BFX32" s="268"/>
      <c r="BFY32" s="268"/>
      <c r="BFZ32" s="268"/>
      <c r="BGA32" s="268"/>
      <c r="BGB32" s="268"/>
      <c r="BGC32" s="268"/>
      <c r="BGD32" s="268"/>
      <c r="BGE32" s="268"/>
      <c r="BGF32" s="268"/>
      <c r="BGG32" s="268"/>
      <c r="BGH32" s="268"/>
      <c r="BGI32" s="268"/>
      <c r="BGJ32" s="268"/>
      <c r="BGK32" s="268"/>
      <c r="BGL32" s="268"/>
      <c r="BGM32" s="268"/>
      <c r="BGN32" s="268"/>
      <c r="BGO32" s="268"/>
      <c r="BGP32" s="268"/>
      <c r="BGQ32" s="268"/>
    </row>
    <row r="33" spans="1:1551" s="299" customFormat="1" x14ac:dyDescent="0.35">
      <c r="A33" s="726"/>
      <c r="B33" s="277">
        <v>2019</v>
      </c>
      <c r="C33" s="300">
        <v>26468</v>
      </c>
      <c r="D33" s="301">
        <v>48</v>
      </c>
      <c r="E33" s="737">
        <v>49.7</v>
      </c>
      <c r="F33" s="737"/>
      <c r="G33" s="302">
        <v>0.8</v>
      </c>
      <c r="H33" s="301">
        <v>1.5</v>
      </c>
      <c r="I33" s="303">
        <v>119940</v>
      </c>
      <c r="J33" s="737">
        <v>99.9</v>
      </c>
      <c r="K33" s="737"/>
      <c r="L33" s="302">
        <v>0.1</v>
      </c>
      <c r="M33" s="301">
        <v>0</v>
      </c>
      <c r="N33" s="308" t="s">
        <v>306</v>
      </c>
      <c r="O33" s="275" t="s">
        <v>306</v>
      </c>
      <c r="P33" s="301" t="s">
        <v>306</v>
      </c>
      <c r="Q33" s="307" t="s">
        <v>306</v>
      </c>
      <c r="R33" s="306" t="s">
        <v>306</v>
      </c>
      <c r="S33" s="301" t="s">
        <v>306</v>
      </c>
      <c r="T33" s="301" t="s">
        <v>306</v>
      </c>
      <c r="U33" s="307" t="s">
        <v>306</v>
      </c>
      <c r="V33" s="303">
        <v>21437</v>
      </c>
      <c r="W33" s="301">
        <v>79</v>
      </c>
      <c r="X33" s="302">
        <v>13.96</v>
      </c>
      <c r="Y33" s="268"/>
      <c r="Z33" s="268"/>
      <c r="AA33" s="268"/>
      <c r="AB33" s="268"/>
      <c r="AC33" s="268"/>
      <c r="AD33" s="268"/>
      <c r="AE33" s="268"/>
      <c r="AF33" s="268"/>
      <c r="AG33" s="268"/>
      <c r="AH33" s="268"/>
      <c r="AI33" s="268"/>
      <c r="AJ33" s="268"/>
      <c r="AK33" s="268"/>
      <c r="AL33" s="268"/>
      <c r="AM33" s="268"/>
      <c r="AN33" s="268"/>
      <c r="AO33" s="268"/>
      <c r="AP33" s="268"/>
      <c r="AQ33" s="268"/>
      <c r="AR33" s="268"/>
      <c r="AS33" s="268"/>
      <c r="AT33" s="268"/>
      <c r="AU33" s="268"/>
      <c r="AV33" s="268"/>
      <c r="AW33" s="268"/>
      <c r="AX33" s="268"/>
      <c r="AY33" s="268"/>
      <c r="AZ33" s="268"/>
      <c r="BA33" s="268"/>
      <c r="BB33" s="268"/>
      <c r="BC33" s="268"/>
      <c r="BD33" s="268"/>
      <c r="BE33" s="268"/>
      <c r="BF33" s="268"/>
      <c r="BG33" s="268"/>
      <c r="BH33" s="268"/>
      <c r="BI33" s="268"/>
      <c r="BJ33" s="268"/>
      <c r="BK33" s="268"/>
      <c r="BL33" s="268"/>
      <c r="BM33" s="268"/>
      <c r="BN33" s="268"/>
      <c r="BO33" s="268"/>
      <c r="BP33" s="268"/>
      <c r="BQ33" s="268"/>
      <c r="BR33" s="268"/>
      <c r="BS33" s="268"/>
      <c r="BT33" s="268"/>
      <c r="BU33" s="268"/>
      <c r="BV33" s="268"/>
      <c r="BW33" s="268"/>
      <c r="BX33" s="268"/>
      <c r="BY33" s="268"/>
      <c r="BZ33" s="268"/>
      <c r="CA33" s="268"/>
      <c r="CB33" s="268"/>
      <c r="CC33" s="268"/>
      <c r="CD33" s="268"/>
      <c r="CE33" s="268"/>
      <c r="CF33" s="268"/>
      <c r="CG33" s="268"/>
      <c r="CH33" s="268"/>
      <c r="CI33" s="268"/>
      <c r="CJ33" s="268"/>
      <c r="CK33" s="268"/>
      <c r="CL33" s="268"/>
      <c r="CM33" s="268"/>
      <c r="CN33" s="268"/>
      <c r="CO33" s="268"/>
      <c r="CP33" s="268"/>
      <c r="CQ33" s="268"/>
      <c r="CR33" s="268"/>
      <c r="CS33" s="268"/>
      <c r="CT33" s="268"/>
      <c r="CU33" s="268"/>
      <c r="CV33" s="268"/>
      <c r="CW33" s="268"/>
      <c r="CX33" s="268"/>
      <c r="CY33" s="268"/>
      <c r="CZ33" s="268"/>
      <c r="DA33" s="268"/>
      <c r="DB33" s="268"/>
      <c r="DC33" s="268"/>
      <c r="DD33" s="268"/>
      <c r="DE33" s="268"/>
      <c r="DF33" s="268"/>
      <c r="DG33" s="268"/>
      <c r="DH33" s="268"/>
      <c r="DI33" s="268"/>
      <c r="DJ33" s="268"/>
      <c r="DK33" s="268"/>
      <c r="DL33" s="268"/>
      <c r="DM33" s="268"/>
      <c r="DN33" s="268"/>
      <c r="DO33" s="268"/>
      <c r="DP33" s="268"/>
      <c r="DQ33" s="268"/>
      <c r="DR33" s="268"/>
      <c r="DS33" s="268"/>
      <c r="DT33" s="268"/>
      <c r="DU33" s="268"/>
      <c r="DV33" s="268"/>
      <c r="DW33" s="268"/>
      <c r="DX33" s="268"/>
      <c r="DY33" s="268"/>
      <c r="DZ33" s="268"/>
      <c r="EA33" s="268"/>
      <c r="EB33" s="268"/>
      <c r="EC33" s="268"/>
      <c r="ED33" s="268"/>
      <c r="EE33" s="268"/>
      <c r="EF33" s="268"/>
      <c r="EG33" s="268"/>
      <c r="EH33" s="268"/>
      <c r="EI33" s="268"/>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8"/>
      <c r="FO33" s="268"/>
      <c r="FP33" s="268"/>
      <c r="FQ33" s="268"/>
      <c r="FR33" s="268"/>
      <c r="FS33" s="268"/>
      <c r="FT33" s="268"/>
      <c r="FU33" s="268"/>
      <c r="FV33" s="268"/>
      <c r="FW33" s="268"/>
      <c r="FX33" s="268"/>
      <c r="FY33" s="268"/>
      <c r="FZ33" s="268"/>
      <c r="GA33" s="268"/>
      <c r="GB33" s="268"/>
      <c r="GC33" s="268"/>
      <c r="GD33" s="268"/>
      <c r="GE33" s="268"/>
      <c r="GF33" s="268"/>
      <c r="GG33" s="268"/>
      <c r="GH33" s="268"/>
      <c r="GI33" s="268"/>
      <c r="GJ33" s="268"/>
      <c r="GK33" s="268"/>
      <c r="GL33" s="268"/>
      <c r="GM33" s="268"/>
      <c r="GN33" s="268"/>
      <c r="GO33" s="268"/>
      <c r="GP33" s="268"/>
      <c r="GQ33" s="268"/>
      <c r="GR33" s="268"/>
      <c r="GS33" s="268"/>
      <c r="GT33" s="268"/>
      <c r="GU33" s="268"/>
      <c r="GV33" s="268"/>
      <c r="GW33" s="268"/>
      <c r="GX33" s="268"/>
      <c r="GY33" s="268"/>
      <c r="GZ33" s="268"/>
      <c r="HA33" s="268"/>
      <c r="HB33" s="268"/>
      <c r="HC33" s="268"/>
      <c r="HD33" s="268"/>
      <c r="HE33" s="268"/>
      <c r="HF33" s="268"/>
      <c r="HG33" s="268"/>
      <c r="HH33" s="268"/>
      <c r="HI33" s="268"/>
      <c r="HJ33" s="268"/>
      <c r="HK33" s="268"/>
      <c r="HL33" s="268"/>
      <c r="HM33" s="268"/>
      <c r="HN33" s="268"/>
      <c r="HO33" s="268"/>
      <c r="HP33" s="268"/>
      <c r="HQ33" s="268"/>
      <c r="HR33" s="268"/>
      <c r="HS33" s="268"/>
      <c r="HT33" s="268"/>
      <c r="HU33" s="268"/>
      <c r="HV33" s="268"/>
      <c r="HW33" s="268"/>
      <c r="HX33" s="268"/>
      <c r="HY33" s="268"/>
      <c r="HZ33" s="268"/>
      <c r="IA33" s="268"/>
      <c r="IB33" s="268"/>
      <c r="IC33" s="268"/>
      <c r="ID33" s="268"/>
      <c r="IE33" s="268"/>
      <c r="IF33" s="268"/>
      <c r="IG33" s="268"/>
      <c r="IH33" s="268"/>
      <c r="II33" s="268"/>
      <c r="IJ33" s="268"/>
      <c r="IK33" s="268"/>
      <c r="IL33" s="268"/>
      <c r="IM33" s="268"/>
      <c r="IN33" s="268"/>
      <c r="IO33" s="268"/>
      <c r="IP33" s="268"/>
      <c r="IQ33" s="268"/>
      <c r="IR33" s="268"/>
      <c r="IS33" s="268"/>
      <c r="IT33" s="268"/>
      <c r="IU33" s="268"/>
      <c r="IV33" s="268"/>
      <c r="IW33" s="268"/>
      <c r="IX33" s="268"/>
      <c r="IY33" s="268"/>
      <c r="IZ33" s="268"/>
      <c r="JA33" s="268"/>
      <c r="JB33" s="268"/>
      <c r="JC33" s="268"/>
      <c r="JD33" s="268"/>
      <c r="JE33" s="268"/>
      <c r="JF33" s="268"/>
      <c r="JG33" s="268"/>
      <c r="JH33" s="268"/>
      <c r="JI33" s="268"/>
      <c r="JJ33" s="268"/>
      <c r="JK33" s="268"/>
      <c r="JL33" s="268"/>
      <c r="JM33" s="268"/>
      <c r="JN33" s="268"/>
      <c r="JO33" s="268"/>
      <c r="JP33" s="268"/>
      <c r="JQ33" s="268"/>
      <c r="JR33" s="268"/>
      <c r="JS33" s="268"/>
      <c r="JT33" s="268"/>
      <c r="JU33" s="268"/>
      <c r="JV33" s="268"/>
      <c r="JW33" s="268"/>
      <c r="JX33" s="268"/>
      <c r="JY33" s="268"/>
      <c r="JZ33" s="268"/>
      <c r="KA33" s="268"/>
      <c r="KB33" s="268"/>
      <c r="KC33" s="268"/>
      <c r="KD33" s="268"/>
      <c r="KE33" s="268"/>
      <c r="KF33" s="268"/>
      <c r="KG33" s="268"/>
      <c r="KH33" s="268"/>
      <c r="KI33" s="268"/>
      <c r="KJ33" s="268"/>
      <c r="KK33" s="268"/>
      <c r="KL33" s="268"/>
      <c r="KM33" s="268"/>
      <c r="KN33" s="268"/>
      <c r="KO33" s="268"/>
      <c r="KP33" s="268"/>
      <c r="KQ33" s="268"/>
      <c r="KR33" s="268"/>
      <c r="KS33" s="268"/>
      <c r="KT33" s="268"/>
      <c r="KU33" s="268"/>
      <c r="KV33" s="268"/>
      <c r="KW33" s="268"/>
      <c r="KX33" s="268"/>
      <c r="KY33" s="268"/>
      <c r="KZ33" s="268"/>
      <c r="LA33" s="268"/>
      <c r="LB33" s="268"/>
      <c r="LC33" s="268"/>
      <c r="LD33" s="268"/>
      <c r="LE33" s="268"/>
      <c r="LF33" s="268"/>
      <c r="LG33" s="268"/>
      <c r="LH33" s="268"/>
      <c r="LI33" s="268"/>
      <c r="LJ33" s="268"/>
      <c r="LK33" s="268"/>
      <c r="LL33" s="268"/>
      <c r="LM33" s="268"/>
      <c r="LN33" s="268"/>
      <c r="LO33" s="268"/>
      <c r="LP33" s="268"/>
      <c r="LQ33" s="268"/>
      <c r="LR33" s="268"/>
      <c r="LS33" s="268"/>
      <c r="LT33" s="268"/>
      <c r="LU33" s="268"/>
      <c r="LV33" s="268"/>
      <c r="LW33" s="268"/>
      <c r="LX33" s="268"/>
      <c r="LY33" s="268"/>
      <c r="LZ33" s="268"/>
      <c r="MA33" s="268"/>
      <c r="MB33" s="268"/>
      <c r="MC33" s="268"/>
      <c r="MD33" s="268"/>
      <c r="ME33" s="268"/>
      <c r="MF33" s="268"/>
      <c r="MG33" s="268"/>
      <c r="MH33" s="268"/>
      <c r="MI33" s="268"/>
      <c r="MJ33" s="268"/>
      <c r="MK33" s="268"/>
      <c r="ML33" s="268"/>
      <c r="MM33" s="268"/>
      <c r="MN33" s="268"/>
      <c r="MO33" s="268"/>
      <c r="MP33" s="268"/>
      <c r="MQ33" s="268"/>
      <c r="MR33" s="268"/>
      <c r="MS33" s="268"/>
      <c r="MT33" s="268"/>
      <c r="MU33" s="268"/>
      <c r="MV33" s="268"/>
      <c r="MW33" s="268"/>
      <c r="MX33" s="268"/>
      <c r="MY33" s="268"/>
      <c r="MZ33" s="268"/>
      <c r="NA33" s="268"/>
      <c r="NB33" s="268"/>
      <c r="NC33" s="268"/>
      <c r="ND33" s="268"/>
      <c r="NE33" s="268"/>
      <c r="NF33" s="268"/>
      <c r="NG33" s="268"/>
      <c r="NH33" s="268"/>
      <c r="NI33" s="268"/>
      <c r="NJ33" s="268"/>
      <c r="NK33" s="268"/>
      <c r="NL33" s="268"/>
      <c r="NM33" s="268"/>
      <c r="NN33" s="268"/>
      <c r="NO33" s="268"/>
      <c r="NP33" s="268"/>
      <c r="NQ33" s="268"/>
      <c r="NR33" s="268"/>
      <c r="NS33" s="268"/>
      <c r="NT33" s="268"/>
      <c r="NU33" s="268"/>
      <c r="NV33" s="268"/>
      <c r="NW33" s="268"/>
      <c r="NX33" s="268"/>
      <c r="NY33" s="268"/>
      <c r="NZ33" s="268"/>
      <c r="OA33" s="268"/>
      <c r="OB33" s="268"/>
      <c r="OC33" s="268"/>
      <c r="OD33" s="268"/>
      <c r="OE33" s="268"/>
      <c r="OF33" s="268"/>
      <c r="OG33" s="268"/>
      <c r="OH33" s="268"/>
      <c r="OI33" s="268"/>
      <c r="OJ33" s="268"/>
      <c r="OK33" s="268"/>
      <c r="OL33" s="268"/>
      <c r="OM33" s="268"/>
      <c r="ON33" s="268"/>
      <c r="OO33" s="268"/>
      <c r="OP33" s="268"/>
      <c r="OQ33" s="268"/>
      <c r="OR33" s="268"/>
      <c r="OS33" s="268"/>
      <c r="OT33" s="268"/>
      <c r="OU33" s="268"/>
      <c r="OV33" s="268"/>
      <c r="OW33" s="268"/>
      <c r="OX33" s="268"/>
      <c r="OY33" s="268"/>
      <c r="OZ33" s="268"/>
      <c r="PA33" s="268"/>
      <c r="PB33" s="268"/>
      <c r="PC33" s="268"/>
      <c r="PD33" s="268"/>
      <c r="PE33" s="268"/>
      <c r="PF33" s="268"/>
      <c r="PG33" s="268"/>
      <c r="PH33" s="268"/>
      <c r="PI33" s="268"/>
      <c r="PJ33" s="268"/>
      <c r="PK33" s="268"/>
      <c r="PL33" s="268"/>
      <c r="PM33" s="268"/>
      <c r="PN33" s="268"/>
      <c r="PO33" s="268"/>
      <c r="PP33" s="268"/>
      <c r="PQ33" s="268"/>
      <c r="PR33" s="268"/>
      <c r="PS33" s="268"/>
      <c r="PT33" s="268"/>
      <c r="PU33" s="268"/>
      <c r="PV33" s="268"/>
      <c r="PW33" s="268"/>
      <c r="PX33" s="268"/>
      <c r="PY33" s="268"/>
      <c r="PZ33" s="268"/>
      <c r="QA33" s="268"/>
      <c r="QB33" s="268"/>
      <c r="QC33" s="268"/>
      <c r="QD33" s="268"/>
      <c r="QE33" s="268"/>
      <c r="QF33" s="268"/>
      <c r="QG33" s="268"/>
      <c r="QH33" s="268"/>
      <c r="QI33" s="268"/>
      <c r="QJ33" s="268"/>
      <c r="QK33" s="268"/>
      <c r="QL33" s="268"/>
      <c r="QM33" s="268"/>
      <c r="QN33" s="268"/>
      <c r="QO33" s="268"/>
      <c r="QP33" s="268"/>
      <c r="QQ33" s="268"/>
      <c r="QR33" s="268"/>
      <c r="QS33" s="268"/>
      <c r="QT33" s="268"/>
      <c r="QU33" s="268"/>
      <c r="QV33" s="268"/>
      <c r="QW33" s="268"/>
      <c r="QX33" s="268"/>
      <c r="QY33" s="268"/>
      <c r="QZ33" s="268"/>
      <c r="RA33" s="268"/>
      <c r="RB33" s="268"/>
      <c r="RC33" s="268"/>
      <c r="RD33" s="268"/>
      <c r="RE33" s="268"/>
      <c r="RF33" s="268"/>
      <c r="RG33" s="268"/>
      <c r="RH33" s="268"/>
      <c r="RI33" s="268"/>
      <c r="RJ33" s="268"/>
      <c r="RK33" s="268"/>
      <c r="RL33" s="268"/>
      <c r="RM33" s="268"/>
      <c r="RN33" s="268"/>
      <c r="RO33" s="268"/>
      <c r="RP33" s="268"/>
      <c r="RQ33" s="268"/>
      <c r="RR33" s="268"/>
      <c r="RS33" s="268"/>
      <c r="RT33" s="268"/>
      <c r="RU33" s="268"/>
      <c r="RV33" s="268"/>
      <c r="RW33" s="268"/>
      <c r="RX33" s="268"/>
      <c r="RY33" s="268"/>
      <c r="RZ33" s="268"/>
      <c r="SA33" s="268"/>
      <c r="SB33" s="268"/>
      <c r="SC33" s="268"/>
      <c r="SD33" s="268"/>
      <c r="SE33" s="268"/>
      <c r="SF33" s="268"/>
      <c r="SG33" s="268"/>
      <c r="SH33" s="268"/>
      <c r="SI33" s="268"/>
      <c r="SJ33" s="268"/>
      <c r="SK33" s="268"/>
      <c r="SL33" s="268"/>
      <c r="SM33" s="268"/>
      <c r="SN33" s="268"/>
      <c r="SO33" s="268"/>
      <c r="SP33" s="268"/>
      <c r="SQ33" s="268"/>
      <c r="SR33" s="268"/>
      <c r="SS33" s="268"/>
      <c r="ST33" s="268"/>
      <c r="SU33" s="268"/>
      <c r="SV33" s="268"/>
      <c r="SW33" s="268"/>
      <c r="SX33" s="268"/>
      <c r="SY33" s="268"/>
      <c r="SZ33" s="268"/>
      <c r="TA33" s="268"/>
      <c r="TB33" s="268"/>
      <c r="TC33" s="268"/>
      <c r="TD33" s="268"/>
      <c r="TE33" s="268"/>
      <c r="TF33" s="268"/>
      <c r="TG33" s="268"/>
      <c r="TH33" s="268"/>
      <c r="TI33" s="268"/>
      <c r="TJ33" s="268"/>
      <c r="TK33" s="268"/>
      <c r="TL33" s="268"/>
      <c r="TM33" s="268"/>
      <c r="TN33" s="268"/>
      <c r="TO33" s="268"/>
      <c r="TP33" s="268"/>
      <c r="TQ33" s="268"/>
      <c r="TR33" s="268"/>
      <c r="TS33" s="268"/>
      <c r="TT33" s="268"/>
      <c r="TU33" s="268"/>
      <c r="TV33" s="268"/>
      <c r="TW33" s="268"/>
      <c r="TX33" s="268"/>
      <c r="TY33" s="268"/>
      <c r="TZ33" s="268"/>
      <c r="UA33" s="268"/>
      <c r="UB33" s="268"/>
      <c r="UC33" s="268"/>
      <c r="UD33" s="268"/>
      <c r="UE33" s="268"/>
      <c r="UF33" s="268"/>
      <c r="UG33" s="268"/>
      <c r="UH33" s="268"/>
      <c r="UI33" s="268"/>
      <c r="UJ33" s="268"/>
      <c r="UK33" s="268"/>
      <c r="UL33" s="268"/>
      <c r="UM33" s="268"/>
      <c r="UN33" s="268"/>
      <c r="UO33" s="268"/>
      <c r="UP33" s="268"/>
      <c r="UQ33" s="268"/>
      <c r="UR33" s="268"/>
      <c r="US33" s="268"/>
      <c r="UT33" s="268"/>
      <c r="UU33" s="268"/>
      <c r="UV33" s="268"/>
      <c r="UW33" s="268"/>
      <c r="UX33" s="268"/>
      <c r="UY33" s="268"/>
      <c r="UZ33" s="268"/>
      <c r="VA33" s="268"/>
      <c r="VB33" s="268"/>
      <c r="VC33" s="268"/>
      <c r="VD33" s="268"/>
      <c r="VE33" s="268"/>
      <c r="VF33" s="268"/>
      <c r="VG33" s="268"/>
      <c r="VH33" s="268"/>
      <c r="VI33" s="268"/>
      <c r="VJ33" s="268"/>
      <c r="VK33" s="268"/>
      <c r="VL33" s="268"/>
      <c r="VM33" s="268"/>
      <c r="VN33" s="268"/>
      <c r="VO33" s="268"/>
      <c r="VP33" s="268"/>
      <c r="VQ33" s="268"/>
      <c r="VR33" s="268"/>
      <c r="VS33" s="268"/>
      <c r="VT33" s="268"/>
      <c r="VU33" s="268"/>
      <c r="VV33" s="268"/>
      <c r="VW33" s="268"/>
      <c r="VX33" s="268"/>
      <c r="VY33" s="268"/>
      <c r="VZ33" s="268"/>
      <c r="WA33" s="268"/>
      <c r="WB33" s="268"/>
      <c r="WC33" s="268"/>
      <c r="WD33" s="268"/>
      <c r="WE33" s="268"/>
      <c r="WF33" s="268"/>
      <c r="WG33" s="268"/>
      <c r="WH33" s="268"/>
      <c r="WI33" s="268"/>
      <c r="WJ33" s="268"/>
      <c r="WK33" s="268"/>
      <c r="WL33" s="268"/>
      <c r="WM33" s="268"/>
      <c r="WN33" s="268"/>
      <c r="WO33" s="268"/>
      <c r="WP33" s="268"/>
      <c r="WQ33" s="268"/>
      <c r="WR33" s="268"/>
      <c r="WS33" s="268"/>
      <c r="WT33" s="268"/>
      <c r="WU33" s="268"/>
      <c r="WV33" s="268"/>
      <c r="WW33" s="268"/>
      <c r="WX33" s="268"/>
      <c r="WY33" s="268"/>
      <c r="WZ33" s="268"/>
      <c r="XA33" s="268"/>
      <c r="XB33" s="268"/>
      <c r="XC33" s="268"/>
      <c r="XD33" s="268"/>
      <c r="XE33" s="268"/>
      <c r="XF33" s="268"/>
      <c r="XG33" s="268"/>
      <c r="XH33" s="268"/>
      <c r="XI33" s="268"/>
      <c r="XJ33" s="268"/>
      <c r="XK33" s="268"/>
      <c r="XL33" s="268"/>
      <c r="XM33" s="268"/>
      <c r="XN33" s="268"/>
      <c r="XO33" s="268"/>
      <c r="XP33" s="268"/>
      <c r="XQ33" s="268"/>
      <c r="XR33" s="268"/>
      <c r="XS33" s="268"/>
      <c r="XT33" s="268"/>
      <c r="XU33" s="268"/>
      <c r="XV33" s="268"/>
      <c r="XW33" s="268"/>
      <c r="XX33" s="268"/>
      <c r="XY33" s="268"/>
      <c r="XZ33" s="268"/>
      <c r="YA33" s="268"/>
      <c r="YB33" s="268"/>
      <c r="YC33" s="268"/>
      <c r="YD33" s="268"/>
      <c r="YE33" s="268"/>
      <c r="YF33" s="268"/>
      <c r="YG33" s="268"/>
      <c r="YH33" s="268"/>
      <c r="YI33" s="268"/>
      <c r="YJ33" s="268"/>
      <c r="YK33" s="268"/>
      <c r="YL33" s="268"/>
      <c r="YM33" s="268"/>
      <c r="YN33" s="268"/>
      <c r="YO33" s="268"/>
      <c r="YP33" s="268"/>
      <c r="YQ33" s="268"/>
      <c r="YR33" s="268"/>
      <c r="YS33" s="268"/>
      <c r="YT33" s="268"/>
      <c r="YU33" s="268"/>
      <c r="YV33" s="268"/>
      <c r="YW33" s="268"/>
      <c r="YX33" s="268"/>
      <c r="YY33" s="268"/>
      <c r="YZ33" s="268"/>
      <c r="ZA33" s="268"/>
      <c r="ZB33" s="268"/>
      <c r="ZC33" s="268"/>
      <c r="ZD33" s="268"/>
      <c r="ZE33" s="268"/>
      <c r="ZF33" s="268"/>
      <c r="ZG33" s="268"/>
      <c r="ZH33" s="268"/>
      <c r="ZI33" s="268"/>
      <c r="ZJ33" s="268"/>
      <c r="ZK33" s="268"/>
      <c r="ZL33" s="268"/>
      <c r="ZM33" s="268"/>
      <c r="ZN33" s="268"/>
      <c r="ZO33" s="268"/>
      <c r="ZP33" s="268"/>
      <c r="ZQ33" s="268"/>
      <c r="ZR33" s="268"/>
      <c r="ZS33" s="268"/>
      <c r="ZT33" s="268"/>
      <c r="ZU33" s="268"/>
      <c r="ZV33" s="268"/>
      <c r="ZW33" s="268"/>
      <c r="ZX33" s="268"/>
      <c r="ZY33" s="268"/>
      <c r="ZZ33" s="268"/>
      <c r="AAA33" s="268"/>
      <c r="AAB33" s="268"/>
      <c r="AAC33" s="268"/>
      <c r="AAD33" s="268"/>
      <c r="AAE33" s="268"/>
      <c r="AAF33" s="268"/>
      <c r="AAG33" s="268"/>
      <c r="AAH33" s="268"/>
      <c r="AAI33" s="268"/>
      <c r="AAJ33" s="268"/>
      <c r="AAK33" s="268"/>
      <c r="AAL33" s="268"/>
      <c r="AAM33" s="268"/>
      <c r="AAN33" s="268"/>
      <c r="AAO33" s="268"/>
      <c r="AAP33" s="268"/>
      <c r="AAQ33" s="268"/>
      <c r="AAR33" s="268"/>
      <c r="AAS33" s="268"/>
      <c r="AAT33" s="268"/>
      <c r="AAU33" s="268"/>
      <c r="AAV33" s="268"/>
      <c r="AAW33" s="268"/>
      <c r="AAX33" s="268"/>
      <c r="AAY33" s="268"/>
      <c r="AAZ33" s="268"/>
      <c r="ABA33" s="268"/>
      <c r="ABB33" s="268"/>
      <c r="ABC33" s="268"/>
      <c r="ABD33" s="268"/>
      <c r="ABE33" s="268"/>
      <c r="ABF33" s="268"/>
      <c r="ABG33" s="268"/>
      <c r="ABH33" s="268"/>
      <c r="ABI33" s="268"/>
      <c r="ABJ33" s="268"/>
      <c r="ABK33" s="268"/>
      <c r="ABL33" s="268"/>
      <c r="ABM33" s="268"/>
      <c r="ABN33" s="268"/>
      <c r="ABO33" s="268"/>
      <c r="ABP33" s="268"/>
      <c r="ABQ33" s="268"/>
      <c r="ABR33" s="268"/>
      <c r="ABS33" s="268"/>
      <c r="ABT33" s="268"/>
      <c r="ABU33" s="268"/>
      <c r="ABV33" s="268"/>
      <c r="ABW33" s="268"/>
      <c r="ABX33" s="268"/>
      <c r="ABY33" s="268"/>
      <c r="ABZ33" s="268"/>
      <c r="ACA33" s="268"/>
      <c r="ACB33" s="268"/>
      <c r="ACC33" s="268"/>
      <c r="ACD33" s="268"/>
      <c r="ACE33" s="268"/>
      <c r="ACF33" s="268"/>
      <c r="ACG33" s="268"/>
      <c r="ACH33" s="268"/>
      <c r="ACI33" s="268"/>
      <c r="ACJ33" s="268"/>
      <c r="ACK33" s="268"/>
      <c r="ACL33" s="268"/>
      <c r="ACM33" s="268"/>
      <c r="ACN33" s="268"/>
      <c r="ACO33" s="268"/>
      <c r="ACP33" s="268"/>
      <c r="ACQ33" s="268"/>
      <c r="ACR33" s="268"/>
      <c r="ACS33" s="268"/>
      <c r="ACT33" s="268"/>
      <c r="ACU33" s="268"/>
      <c r="ACV33" s="268"/>
      <c r="ACW33" s="268"/>
      <c r="ACX33" s="268"/>
      <c r="ACY33" s="268"/>
      <c r="ACZ33" s="268"/>
      <c r="ADA33" s="268"/>
      <c r="ADB33" s="268"/>
      <c r="ADC33" s="268"/>
      <c r="ADD33" s="268"/>
      <c r="ADE33" s="268"/>
      <c r="ADF33" s="268"/>
      <c r="ADG33" s="268"/>
      <c r="ADH33" s="268"/>
      <c r="ADI33" s="268"/>
      <c r="ADJ33" s="268"/>
      <c r="ADK33" s="268"/>
      <c r="ADL33" s="268"/>
      <c r="ADM33" s="268"/>
      <c r="ADN33" s="268"/>
      <c r="ADO33" s="268"/>
      <c r="ADP33" s="268"/>
      <c r="ADQ33" s="268"/>
      <c r="ADR33" s="268"/>
      <c r="ADS33" s="268"/>
      <c r="ADT33" s="268"/>
      <c r="ADU33" s="268"/>
      <c r="ADV33" s="268"/>
      <c r="ADW33" s="268"/>
      <c r="ADX33" s="268"/>
      <c r="ADY33" s="268"/>
      <c r="ADZ33" s="268"/>
      <c r="AEA33" s="268"/>
      <c r="AEB33" s="268"/>
      <c r="AEC33" s="268"/>
      <c r="AED33" s="268"/>
      <c r="AEE33" s="268"/>
      <c r="AEF33" s="268"/>
      <c r="AEG33" s="268"/>
      <c r="AEH33" s="268"/>
      <c r="AEI33" s="268"/>
      <c r="AEJ33" s="268"/>
      <c r="AEK33" s="268"/>
      <c r="AEL33" s="268"/>
      <c r="AEM33" s="268"/>
      <c r="AEN33" s="268"/>
      <c r="AEO33" s="268"/>
      <c r="AEP33" s="268"/>
      <c r="AEQ33" s="268"/>
      <c r="AER33" s="268"/>
      <c r="AES33" s="268"/>
      <c r="AET33" s="268"/>
      <c r="AEU33" s="268"/>
      <c r="AEV33" s="268"/>
      <c r="AEW33" s="268"/>
      <c r="AEX33" s="268"/>
      <c r="AEY33" s="268"/>
      <c r="AEZ33" s="268"/>
      <c r="AFA33" s="268"/>
      <c r="AFB33" s="268"/>
      <c r="AFC33" s="268"/>
      <c r="AFD33" s="268"/>
      <c r="AFE33" s="268"/>
      <c r="AFF33" s="268"/>
      <c r="AFG33" s="268"/>
      <c r="AFH33" s="268"/>
      <c r="AFI33" s="268"/>
      <c r="AFJ33" s="268"/>
      <c r="AFK33" s="268"/>
      <c r="AFL33" s="268"/>
      <c r="AFM33" s="268"/>
      <c r="AFN33" s="268"/>
      <c r="AFO33" s="268"/>
      <c r="AFP33" s="268"/>
      <c r="AFQ33" s="268"/>
      <c r="AFR33" s="268"/>
      <c r="AFS33" s="268"/>
      <c r="AFT33" s="268"/>
      <c r="AFU33" s="268"/>
      <c r="AFV33" s="268"/>
      <c r="AFW33" s="268"/>
      <c r="AFX33" s="268"/>
      <c r="AFY33" s="268"/>
      <c r="AFZ33" s="268"/>
      <c r="AGA33" s="268"/>
      <c r="AGB33" s="268"/>
      <c r="AGC33" s="268"/>
      <c r="AGD33" s="268"/>
      <c r="AGE33" s="268"/>
      <c r="AGF33" s="268"/>
      <c r="AGG33" s="268"/>
      <c r="AGH33" s="268"/>
      <c r="AGI33" s="268"/>
      <c r="AGJ33" s="268"/>
      <c r="AGK33" s="268"/>
      <c r="AGL33" s="268"/>
      <c r="AGM33" s="268"/>
      <c r="AGN33" s="268"/>
      <c r="AGO33" s="268"/>
      <c r="AGP33" s="268"/>
      <c r="AGQ33" s="268"/>
      <c r="AGR33" s="268"/>
      <c r="AGS33" s="268"/>
      <c r="AGT33" s="268"/>
      <c r="AGU33" s="268"/>
      <c r="AGV33" s="268"/>
      <c r="AGW33" s="268"/>
      <c r="AGX33" s="268"/>
      <c r="AGY33" s="268"/>
      <c r="AGZ33" s="268"/>
      <c r="AHA33" s="268"/>
      <c r="AHB33" s="268"/>
      <c r="AHC33" s="268"/>
      <c r="AHD33" s="268"/>
      <c r="AHE33" s="268"/>
      <c r="AHF33" s="268"/>
      <c r="AHG33" s="268"/>
      <c r="AHH33" s="268"/>
      <c r="AHI33" s="268"/>
      <c r="AHJ33" s="268"/>
      <c r="AHK33" s="268"/>
      <c r="AHL33" s="268"/>
      <c r="AHM33" s="268"/>
      <c r="AHN33" s="268"/>
      <c r="AHO33" s="268"/>
      <c r="AHP33" s="268"/>
      <c r="AHQ33" s="268"/>
      <c r="AHR33" s="268"/>
      <c r="AHS33" s="268"/>
      <c r="AHT33" s="268"/>
      <c r="AHU33" s="268"/>
      <c r="AHV33" s="268"/>
      <c r="AHW33" s="268"/>
      <c r="AHX33" s="268"/>
      <c r="AHY33" s="268"/>
      <c r="AHZ33" s="268"/>
      <c r="AIA33" s="268"/>
      <c r="AIB33" s="268"/>
      <c r="AIC33" s="268"/>
      <c r="AID33" s="268"/>
      <c r="AIE33" s="268"/>
      <c r="AIF33" s="268"/>
      <c r="AIG33" s="268"/>
      <c r="AIH33" s="268"/>
      <c r="AII33" s="268"/>
      <c r="AIJ33" s="268"/>
      <c r="AIK33" s="268"/>
      <c r="AIL33" s="268"/>
      <c r="AIM33" s="268"/>
      <c r="AIN33" s="268"/>
      <c r="AIO33" s="268"/>
      <c r="AIP33" s="268"/>
      <c r="AIQ33" s="268"/>
      <c r="AIR33" s="268"/>
      <c r="AIS33" s="268"/>
      <c r="AIT33" s="268"/>
      <c r="AIU33" s="268"/>
      <c r="AIV33" s="268"/>
      <c r="AIW33" s="268"/>
      <c r="AIX33" s="268"/>
      <c r="AIY33" s="268"/>
      <c r="AIZ33" s="268"/>
      <c r="AJA33" s="268"/>
      <c r="AJB33" s="268"/>
      <c r="AJC33" s="268"/>
      <c r="AJD33" s="268"/>
      <c r="AJE33" s="268"/>
      <c r="AJF33" s="268"/>
      <c r="AJG33" s="268"/>
      <c r="AJH33" s="268"/>
      <c r="AJI33" s="268"/>
      <c r="AJJ33" s="268"/>
      <c r="AJK33" s="268"/>
      <c r="AJL33" s="268"/>
      <c r="AJM33" s="268"/>
      <c r="AJN33" s="268"/>
      <c r="AJO33" s="268"/>
      <c r="AJP33" s="268"/>
      <c r="AJQ33" s="268"/>
      <c r="AJR33" s="268"/>
      <c r="AJS33" s="268"/>
      <c r="AJT33" s="268"/>
      <c r="AJU33" s="268"/>
      <c r="AJV33" s="268"/>
      <c r="AJW33" s="268"/>
      <c r="AJX33" s="268"/>
      <c r="AJY33" s="268"/>
      <c r="AJZ33" s="268"/>
      <c r="AKA33" s="268"/>
      <c r="AKB33" s="268"/>
      <c r="AKC33" s="268"/>
      <c r="AKD33" s="268"/>
      <c r="AKE33" s="268"/>
      <c r="AKF33" s="268"/>
      <c r="AKG33" s="268"/>
      <c r="AKH33" s="268"/>
      <c r="AKI33" s="268"/>
      <c r="AKJ33" s="268"/>
      <c r="AKK33" s="268"/>
      <c r="AKL33" s="268"/>
      <c r="AKM33" s="268"/>
      <c r="AKN33" s="268"/>
      <c r="AKO33" s="268"/>
      <c r="AKP33" s="268"/>
      <c r="AKQ33" s="268"/>
      <c r="AKR33" s="268"/>
      <c r="AKS33" s="268"/>
      <c r="AKT33" s="268"/>
      <c r="AKU33" s="268"/>
      <c r="AKV33" s="268"/>
      <c r="AKW33" s="268"/>
      <c r="AKX33" s="268"/>
      <c r="AKY33" s="268"/>
      <c r="AKZ33" s="268"/>
      <c r="ALA33" s="268"/>
      <c r="ALB33" s="268"/>
      <c r="ALC33" s="268"/>
      <c r="ALD33" s="268"/>
      <c r="ALE33" s="268"/>
      <c r="ALF33" s="268"/>
      <c r="ALG33" s="268"/>
      <c r="ALH33" s="268"/>
      <c r="ALI33" s="268"/>
      <c r="ALJ33" s="268"/>
      <c r="ALK33" s="268"/>
      <c r="ALL33" s="268"/>
      <c r="ALM33" s="268"/>
      <c r="ALN33" s="268"/>
      <c r="ALO33" s="268"/>
      <c r="ALP33" s="268"/>
      <c r="ALQ33" s="268"/>
      <c r="ALR33" s="268"/>
      <c r="ALS33" s="268"/>
      <c r="ALT33" s="268"/>
      <c r="ALU33" s="268"/>
      <c r="ALV33" s="268"/>
      <c r="ALW33" s="268"/>
      <c r="ALX33" s="268"/>
      <c r="ALY33" s="268"/>
      <c r="ALZ33" s="268"/>
      <c r="AMA33" s="268"/>
      <c r="AMB33" s="268"/>
      <c r="AMC33" s="268"/>
      <c r="AMD33" s="268"/>
      <c r="AME33" s="268"/>
      <c r="AMF33" s="268"/>
      <c r="AMG33" s="268"/>
      <c r="AMH33" s="268"/>
      <c r="AMI33" s="268"/>
      <c r="AMJ33" s="268"/>
      <c r="AMK33" s="268"/>
      <c r="AML33" s="268"/>
      <c r="AMM33" s="268"/>
      <c r="AMN33" s="268"/>
      <c r="AMO33" s="268"/>
      <c r="AMP33" s="268"/>
      <c r="AMQ33" s="268"/>
      <c r="AMR33" s="268"/>
      <c r="AMS33" s="268"/>
      <c r="AMT33" s="268"/>
      <c r="AMU33" s="268"/>
      <c r="AMV33" s="268"/>
      <c r="AMW33" s="268"/>
      <c r="AMX33" s="268"/>
      <c r="AMY33" s="268"/>
      <c r="AMZ33" s="268"/>
      <c r="ANA33" s="268"/>
      <c r="ANB33" s="268"/>
      <c r="ANC33" s="268"/>
      <c r="AND33" s="268"/>
      <c r="ANE33" s="268"/>
      <c r="ANF33" s="268"/>
      <c r="ANG33" s="268"/>
      <c r="ANH33" s="268"/>
      <c r="ANI33" s="268"/>
      <c r="ANJ33" s="268"/>
      <c r="ANK33" s="268"/>
      <c r="ANL33" s="268"/>
      <c r="ANM33" s="268"/>
      <c r="ANN33" s="268"/>
      <c r="ANO33" s="268"/>
      <c r="ANP33" s="268"/>
      <c r="ANQ33" s="268"/>
      <c r="ANR33" s="268"/>
      <c r="ANS33" s="268"/>
      <c r="ANT33" s="268"/>
      <c r="ANU33" s="268"/>
      <c r="ANV33" s="268"/>
      <c r="ANW33" s="268"/>
      <c r="ANX33" s="268"/>
      <c r="ANY33" s="268"/>
      <c r="ANZ33" s="268"/>
      <c r="AOA33" s="268"/>
      <c r="AOB33" s="268"/>
      <c r="AOC33" s="268"/>
      <c r="AOD33" s="268"/>
      <c r="AOE33" s="268"/>
      <c r="AOF33" s="268"/>
      <c r="AOG33" s="268"/>
      <c r="AOH33" s="268"/>
      <c r="AOI33" s="268"/>
      <c r="AOJ33" s="268"/>
      <c r="AOK33" s="268"/>
      <c r="AOL33" s="268"/>
      <c r="AOM33" s="268"/>
      <c r="AON33" s="268"/>
      <c r="AOO33" s="268"/>
      <c r="AOP33" s="268"/>
      <c r="AOQ33" s="268"/>
      <c r="AOR33" s="268"/>
      <c r="AOS33" s="268"/>
      <c r="AOT33" s="268"/>
      <c r="AOU33" s="268"/>
      <c r="AOV33" s="268"/>
      <c r="AOW33" s="268"/>
      <c r="AOX33" s="268"/>
      <c r="AOY33" s="268"/>
      <c r="AOZ33" s="268"/>
      <c r="APA33" s="268"/>
      <c r="APB33" s="268"/>
      <c r="APC33" s="268"/>
      <c r="APD33" s="268"/>
      <c r="APE33" s="268"/>
      <c r="APF33" s="268"/>
      <c r="APG33" s="268"/>
      <c r="APH33" s="268"/>
      <c r="API33" s="268"/>
      <c r="APJ33" s="268"/>
      <c r="APK33" s="268"/>
      <c r="APL33" s="268"/>
      <c r="APM33" s="268"/>
      <c r="APN33" s="268"/>
      <c r="APO33" s="268"/>
      <c r="APP33" s="268"/>
      <c r="APQ33" s="268"/>
      <c r="APR33" s="268"/>
      <c r="APS33" s="268"/>
      <c r="APT33" s="268"/>
      <c r="APU33" s="268"/>
      <c r="APV33" s="268"/>
      <c r="APW33" s="268"/>
      <c r="APX33" s="268"/>
      <c r="APY33" s="268"/>
      <c r="APZ33" s="268"/>
      <c r="AQA33" s="268"/>
      <c r="AQB33" s="268"/>
      <c r="AQC33" s="268"/>
      <c r="AQD33" s="268"/>
      <c r="AQE33" s="268"/>
      <c r="AQF33" s="268"/>
      <c r="AQG33" s="268"/>
      <c r="AQH33" s="268"/>
      <c r="AQI33" s="268"/>
      <c r="AQJ33" s="268"/>
      <c r="AQK33" s="268"/>
      <c r="AQL33" s="268"/>
      <c r="AQM33" s="268"/>
      <c r="AQN33" s="268"/>
      <c r="AQO33" s="268"/>
      <c r="AQP33" s="268"/>
      <c r="AQQ33" s="268"/>
      <c r="AQR33" s="268"/>
      <c r="AQS33" s="268"/>
      <c r="AQT33" s="268"/>
      <c r="AQU33" s="268"/>
      <c r="AQV33" s="268"/>
      <c r="AQW33" s="268"/>
      <c r="AQX33" s="268"/>
      <c r="AQY33" s="268"/>
      <c r="AQZ33" s="268"/>
      <c r="ARA33" s="268"/>
      <c r="ARB33" s="268"/>
      <c r="ARC33" s="268"/>
      <c r="ARD33" s="268"/>
      <c r="ARE33" s="268"/>
      <c r="ARF33" s="268"/>
      <c r="ARG33" s="268"/>
      <c r="ARH33" s="268"/>
      <c r="ARI33" s="268"/>
      <c r="ARJ33" s="268"/>
      <c r="ARK33" s="268"/>
      <c r="ARL33" s="268"/>
      <c r="ARM33" s="268"/>
      <c r="ARN33" s="268"/>
      <c r="ARO33" s="268"/>
      <c r="ARP33" s="268"/>
      <c r="ARQ33" s="268"/>
      <c r="ARR33" s="268"/>
      <c r="ARS33" s="268"/>
      <c r="ART33" s="268"/>
      <c r="ARU33" s="268"/>
      <c r="ARV33" s="268"/>
      <c r="ARW33" s="268"/>
      <c r="ARX33" s="268"/>
      <c r="ARY33" s="268"/>
      <c r="ARZ33" s="268"/>
      <c r="ASA33" s="268"/>
      <c r="ASB33" s="268"/>
      <c r="ASC33" s="268"/>
      <c r="ASD33" s="268"/>
      <c r="ASE33" s="268"/>
      <c r="ASF33" s="268"/>
      <c r="ASG33" s="268"/>
      <c r="ASH33" s="268"/>
      <c r="ASI33" s="268"/>
      <c r="ASJ33" s="268"/>
      <c r="ASK33" s="268"/>
      <c r="ASL33" s="268"/>
      <c r="ASM33" s="268"/>
      <c r="ASN33" s="268"/>
      <c r="ASO33" s="268"/>
      <c r="ASP33" s="268"/>
      <c r="ASQ33" s="268"/>
      <c r="ASR33" s="268"/>
      <c r="ASS33" s="268"/>
      <c r="AST33" s="268"/>
      <c r="ASU33" s="268"/>
      <c r="ASV33" s="268"/>
      <c r="ASW33" s="268"/>
      <c r="ASX33" s="268"/>
      <c r="ASY33" s="268"/>
      <c r="ASZ33" s="268"/>
      <c r="ATA33" s="268"/>
      <c r="ATB33" s="268"/>
      <c r="ATC33" s="268"/>
      <c r="ATD33" s="268"/>
      <c r="ATE33" s="268"/>
      <c r="ATF33" s="268"/>
      <c r="ATG33" s="268"/>
      <c r="ATH33" s="268"/>
      <c r="ATI33" s="268"/>
      <c r="ATJ33" s="268"/>
      <c r="ATK33" s="268"/>
      <c r="ATL33" s="268"/>
      <c r="ATM33" s="268"/>
      <c r="ATN33" s="268"/>
      <c r="ATO33" s="268"/>
      <c r="ATP33" s="268"/>
      <c r="ATQ33" s="268"/>
      <c r="ATR33" s="268"/>
      <c r="ATS33" s="268"/>
      <c r="ATT33" s="268"/>
      <c r="ATU33" s="268"/>
      <c r="ATV33" s="268"/>
      <c r="ATW33" s="268"/>
      <c r="ATX33" s="268"/>
      <c r="ATY33" s="268"/>
      <c r="ATZ33" s="268"/>
      <c r="AUA33" s="268"/>
      <c r="AUB33" s="268"/>
      <c r="AUC33" s="268"/>
      <c r="AUD33" s="268"/>
      <c r="AUE33" s="268"/>
      <c r="AUF33" s="268"/>
      <c r="AUG33" s="268"/>
      <c r="AUH33" s="268"/>
      <c r="AUI33" s="268"/>
      <c r="AUJ33" s="268"/>
      <c r="AUK33" s="268"/>
      <c r="AUL33" s="268"/>
      <c r="AUM33" s="268"/>
      <c r="AUN33" s="268"/>
      <c r="AUO33" s="268"/>
      <c r="AUP33" s="268"/>
      <c r="AUQ33" s="268"/>
      <c r="AUR33" s="268"/>
      <c r="AUS33" s="268"/>
      <c r="AUT33" s="268"/>
      <c r="AUU33" s="268"/>
      <c r="AUV33" s="268"/>
      <c r="AUW33" s="268"/>
      <c r="AUX33" s="268"/>
      <c r="AUY33" s="268"/>
      <c r="AUZ33" s="268"/>
      <c r="AVA33" s="268"/>
      <c r="AVB33" s="268"/>
      <c r="AVC33" s="268"/>
      <c r="AVD33" s="268"/>
      <c r="AVE33" s="268"/>
      <c r="AVF33" s="268"/>
      <c r="AVG33" s="268"/>
      <c r="AVH33" s="268"/>
      <c r="AVI33" s="268"/>
      <c r="AVJ33" s="268"/>
      <c r="AVK33" s="268"/>
      <c r="AVL33" s="268"/>
      <c r="AVM33" s="268"/>
      <c r="AVN33" s="268"/>
      <c r="AVO33" s="268"/>
      <c r="AVP33" s="268"/>
      <c r="AVQ33" s="268"/>
      <c r="AVR33" s="268"/>
      <c r="AVS33" s="268"/>
      <c r="AVT33" s="268"/>
      <c r="AVU33" s="268"/>
      <c r="AVV33" s="268"/>
      <c r="AVW33" s="268"/>
      <c r="AVX33" s="268"/>
      <c r="AVY33" s="268"/>
      <c r="AVZ33" s="268"/>
      <c r="AWA33" s="268"/>
      <c r="AWB33" s="268"/>
      <c r="AWC33" s="268"/>
      <c r="AWD33" s="268"/>
      <c r="AWE33" s="268"/>
      <c r="AWF33" s="268"/>
      <c r="AWG33" s="268"/>
      <c r="AWH33" s="268"/>
      <c r="AWI33" s="268"/>
      <c r="AWJ33" s="268"/>
      <c r="AWK33" s="268"/>
      <c r="AWL33" s="268"/>
      <c r="AWM33" s="268"/>
      <c r="AWN33" s="268"/>
      <c r="AWO33" s="268"/>
      <c r="AWP33" s="268"/>
      <c r="AWQ33" s="268"/>
      <c r="AWR33" s="268"/>
      <c r="AWS33" s="268"/>
      <c r="AWT33" s="268"/>
      <c r="AWU33" s="268"/>
      <c r="AWV33" s="268"/>
      <c r="AWW33" s="268"/>
      <c r="AWX33" s="268"/>
      <c r="AWY33" s="268"/>
      <c r="AWZ33" s="268"/>
      <c r="AXA33" s="268"/>
      <c r="AXB33" s="268"/>
      <c r="AXC33" s="268"/>
      <c r="AXD33" s="268"/>
      <c r="AXE33" s="268"/>
      <c r="AXF33" s="268"/>
      <c r="AXG33" s="268"/>
      <c r="AXH33" s="268"/>
      <c r="AXI33" s="268"/>
      <c r="AXJ33" s="268"/>
      <c r="AXK33" s="268"/>
      <c r="AXL33" s="268"/>
      <c r="AXM33" s="268"/>
      <c r="AXN33" s="268"/>
      <c r="AXO33" s="268"/>
      <c r="AXP33" s="268"/>
      <c r="AXQ33" s="268"/>
      <c r="AXR33" s="268"/>
      <c r="AXS33" s="268"/>
      <c r="AXT33" s="268"/>
      <c r="AXU33" s="268"/>
      <c r="AXV33" s="268"/>
      <c r="AXW33" s="268"/>
      <c r="AXX33" s="268"/>
      <c r="AXY33" s="268"/>
      <c r="AXZ33" s="268"/>
      <c r="AYA33" s="268"/>
      <c r="AYB33" s="268"/>
      <c r="AYC33" s="268"/>
      <c r="AYD33" s="268"/>
      <c r="AYE33" s="268"/>
      <c r="AYF33" s="268"/>
      <c r="AYG33" s="268"/>
      <c r="AYH33" s="268"/>
      <c r="AYI33" s="268"/>
      <c r="AYJ33" s="268"/>
      <c r="AYK33" s="268"/>
      <c r="AYL33" s="268"/>
      <c r="AYM33" s="268"/>
      <c r="AYN33" s="268"/>
      <c r="AYO33" s="268"/>
      <c r="AYP33" s="268"/>
      <c r="AYQ33" s="268"/>
      <c r="AYR33" s="268"/>
      <c r="AYS33" s="268"/>
      <c r="AYT33" s="268"/>
      <c r="AYU33" s="268"/>
      <c r="AYV33" s="268"/>
      <c r="AYW33" s="268"/>
      <c r="AYX33" s="268"/>
      <c r="AYY33" s="268"/>
      <c r="AYZ33" s="268"/>
      <c r="AZA33" s="268"/>
      <c r="AZB33" s="268"/>
      <c r="AZC33" s="268"/>
      <c r="AZD33" s="268"/>
      <c r="AZE33" s="268"/>
      <c r="AZF33" s="268"/>
      <c r="AZG33" s="268"/>
      <c r="AZH33" s="268"/>
      <c r="AZI33" s="268"/>
      <c r="AZJ33" s="268"/>
      <c r="AZK33" s="268"/>
      <c r="AZL33" s="268"/>
      <c r="AZM33" s="268"/>
      <c r="AZN33" s="268"/>
      <c r="AZO33" s="268"/>
      <c r="AZP33" s="268"/>
      <c r="AZQ33" s="268"/>
      <c r="AZR33" s="268"/>
      <c r="AZS33" s="268"/>
      <c r="AZT33" s="268"/>
      <c r="AZU33" s="268"/>
      <c r="AZV33" s="268"/>
      <c r="AZW33" s="268"/>
      <c r="AZX33" s="268"/>
      <c r="AZY33" s="268"/>
      <c r="AZZ33" s="268"/>
      <c r="BAA33" s="268"/>
      <c r="BAB33" s="268"/>
      <c r="BAC33" s="268"/>
      <c r="BAD33" s="268"/>
      <c r="BAE33" s="268"/>
      <c r="BAF33" s="268"/>
      <c r="BAG33" s="268"/>
      <c r="BAH33" s="268"/>
      <c r="BAI33" s="268"/>
      <c r="BAJ33" s="268"/>
      <c r="BAK33" s="268"/>
      <c r="BAL33" s="268"/>
      <c r="BAM33" s="268"/>
      <c r="BAN33" s="268"/>
      <c r="BAO33" s="268"/>
      <c r="BAP33" s="268"/>
      <c r="BAQ33" s="268"/>
      <c r="BAR33" s="268"/>
      <c r="BAS33" s="268"/>
      <c r="BAT33" s="268"/>
      <c r="BAU33" s="268"/>
      <c r="BAV33" s="268"/>
      <c r="BAW33" s="268"/>
      <c r="BAX33" s="268"/>
      <c r="BAY33" s="268"/>
      <c r="BAZ33" s="268"/>
      <c r="BBA33" s="268"/>
      <c r="BBB33" s="268"/>
      <c r="BBC33" s="268"/>
      <c r="BBD33" s="268"/>
      <c r="BBE33" s="268"/>
      <c r="BBF33" s="268"/>
      <c r="BBG33" s="268"/>
      <c r="BBH33" s="268"/>
      <c r="BBI33" s="268"/>
      <c r="BBJ33" s="268"/>
      <c r="BBK33" s="268"/>
      <c r="BBL33" s="268"/>
      <c r="BBM33" s="268"/>
      <c r="BBN33" s="268"/>
      <c r="BBO33" s="268"/>
      <c r="BBP33" s="268"/>
      <c r="BBQ33" s="268"/>
      <c r="BBR33" s="268"/>
      <c r="BBS33" s="268"/>
      <c r="BBT33" s="268"/>
      <c r="BBU33" s="268"/>
      <c r="BBV33" s="268"/>
      <c r="BBW33" s="268"/>
      <c r="BBX33" s="268"/>
      <c r="BBY33" s="268"/>
      <c r="BBZ33" s="268"/>
      <c r="BCA33" s="268"/>
      <c r="BCB33" s="268"/>
      <c r="BCC33" s="268"/>
      <c r="BCD33" s="268"/>
      <c r="BCE33" s="268"/>
      <c r="BCF33" s="268"/>
      <c r="BCG33" s="268"/>
      <c r="BCH33" s="268"/>
      <c r="BCI33" s="268"/>
      <c r="BCJ33" s="268"/>
      <c r="BCK33" s="268"/>
      <c r="BCL33" s="268"/>
      <c r="BCM33" s="268"/>
      <c r="BCN33" s="268"/>
      <c r="BCO33" s="268"/>
      <c r="BCP33" s="268"/>
      <c r="BCQ33" s="268"/>
      <c r="BCR33" s="268"/>
      <c r="BCS33" s="268"/>
      <c r="BCT33" s="268"/>
      <c r="BCU33" s="268"/>
      <c r="BCV33" s="268"/>
      <c r="BCW33" s="268"/>
      <c r="BCX33" s="268"/>
      <c r="BCY33" s="268"/>
      <c r="BCZ33" s="268"/>
      <c r="BDA33" s="268"/>
      <c r="BDB33" s="268"/>
      <c r="BDC33" s="268"/>
      <c r="BDD33" s="268"/>
      <c r="BDE33" s="268"/>
      <c r="BDF33" s="268"/>
      <c r="BDG33" s="268"/>
      <c r="BDH33" s="268"/>
      <c r="BDI33" s="268"/>
      <c r="BDJ33" s="268"/>
      <c r="BDK33" s="268"/>
      <c r="BDL33" s="268"/>
      <c r="BDM33" s="268"/>
      <c r="BDN33" s="268"/>
      <c r="BDO33" s="268"/>
      <c r="BDP33" s="268"/>
      <c r="BDQ33" s="268"/>
      <c r="BDR33" s="268"/>
      <c r="BDS33" s="268"/>
      <c r="BDT33" s="268"/>
      <c r="BDU33" s="268"/>
      <c r="BDV33" s="268"/>
      <c r="BDW33" s="268"/>
      <c r="BDX33" s="268"/>
      <c r="BDY33" s="268"/>
      <c r="BDZ33" s="268"/>
      <c r="BEA33" s="268"/>
      <c r="BEB33" s="268"/>
      <c r="BEC33" s="268"/>
      <c r="BED33" s="268"/>
      <c r="BEE33" s="268"/>
      <c r="BEF33" s="268"/>
      <c r="BEG33" s="268"/>
      <c r="BEH33" s="268"/>
      <c r="BEI33" s="268"/>
      <c r="BEJ33" s="268"/>
      <c r="BEK33" s="268"/>
      <c r="BEL33" s="268"/>
      <c r="BEM33" s="268"/>
      <c r="BEN33" s="268"/>
      <c r="BEO33" s="268"/>
      <c r="BEP33" s="268"/>
      <c r="BEQ33" s="268"/>
      <c r="BER33" s="268"/>
      <c r="BES33" s="268"/>
      <c r="BET33" s="268"/>
      <c r="BEU33" s="268"/>
      <c r="BEV33" s="268"/>
      <c r="BEW33" s="268"/>
      <c r="BEX33" s="268"/>
      <c r="BEY33" s="268"/>
      <c r="BEZ33" s="268"/>
      <c r="BFA33" s="268"/>
      <c r="BFB33" s="268"/>
      <c r="BFC33" s="268"/>
      <c r="BFD33" s="268"/>
      <c r="BFE33" s="268"/>
      <c r="BFF33" s="268"/>
      <c r="BFG33" s="268"/>
      <c r="BFH33" s="268"/>
      <c r="BFI33" s="268"/>
      <c r="BFJ33" s="268"/>
      <c r="BFK33" s="268"/>
      <c r="BFL33" s="268"/>
      <c r="BFM33" s="268"/>
      <c r="BFN33" s="268"/>
      <c r="BFO33" s="268"/>
      <c r="BFP33" s="268"/>
      <c r="BFQ33" s="268"/>
      <c r="BFR33" s="268"/>
      <c r="BFS33" s="268"/>
      <c r="BFT33" s="268"/>
      <c r="BFU33" s="268"/>
      <c r="BFV33" s="268"/>
      <c r="BFW33" s="268"/>
      <c r="BFX33" s="268"/>
      <c r="BFY33" s="268"/>
      <c r="BFZ33" s="268"/>
      <c r="BGA33" s="268"/>
      <c r="BGB33" s="268"/>
      <c r="BGC33" s="268"/>
      <c r="BGD33" s="268"/>
      <c r="BGE33" s="268"/>
      <c r="BGF33" s="268"/>
      <c r="BGG33" s="268"/>
      <c r="BGH33" s="268"/>
      <c r="BGI33" s="268"/>
      <c r="BGJ33" s="268"/>
      <c r="BGK33" s="268"/>
      <c r="BGL33" s="268"/>
      <c r="BGM33" s="268"/>
      <c r="BGN33" s="268"/>
      <c r="BGO33" s="268"/>
      <c r="BGP33" s="268"/>
      <c r="BGQ33" s="268"/>
    </row>
    <row r="34" spans="1:1551" s="299" customFormat="1" x14ac:dyDescent="0.35">
      <c r="A34" s="726" t="s">
        <v>408</v>
      </c>
      <c r="B34" s="272">
        <v>2025</v>
      </c>
      <c r="C34" s="296">
        <v>563</v>
      </c>
      <c r="D34" s="628">
        <v>0</v>
      </c>
      <c r="E34" s="628">
        <v>100</v>
      </c>
      <c r="F34" s="628">
        <v>0</v>
      </c>
      <c r="G34" s="628">
        <v>0</v>
      </c>
      <c r="H34" s="628">
        <v>0</v>
      </c>
      <c r="I34" s="296">
        <v>2415.1</v>
      </c>
      <c r="J34" s="628">
        <v>100</v>
      </c>
      <c r="K34" s="628">
        <v>0</v>
      </c>
      <c r="L34" s="628">
        <v>0</v>
      </c>
      <c r="M34" s="628">
        <v>0</v>
      </c>
      <c r="N34" s="298">
        <v>0</v>
      </c>
      <c r="O34" s="298">
        <v>0</v>
      </c>
      <c r="P34" s="298">
        <v>0</v>
      </c>
      <c r="Q34" s="298">
        <v>0</v>
      </c>
      <c r="R34" s="629">
        <v>0</v>
      </c>
      <c r="S34" s="298">
        <v>0</v>
      </c>
      <c r="T34" s="298">
        <v>0</v>
      </c>
      <c r="U34" s="298">
        <v>0</v>
      </c>
      <c r="V34" s="296">
        <v>2800.1</v>
      </c>
      <c r="W34" s="316">
        <v>69.5</v>
      </c>
      <c r="X34" s="317">
        <v>0.44</v>
      </c>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8"/>
      <c r="AZ34" s="268"/>
      <c r="BA34" s="268"/>
      <c r="BB34" s="268"/>
      <c r="BC34" s="268"/>
      <c r="BD34" s="268"/>
      <c r="BE34" s="268"/>
      <c r="BF34" s="268"/>
      <c r="BG34" s="268"/>
      <c r="BH34" s="268"/>
      <c r="BI34" s="268"/>
      <c r="BJ34" s="268"/>
      <c r="BK34" s="268"/>
      <c r="BL34" s="268"/>
      <c r="BM34" s="268"/>
      <c r="BN34" s="268"/>
      <c r="BO34" s="268"/>
      <c r="BP34" s="268"/>
      <c r="BQ34" s="268"/>
      <c r="BR34" s="268"/>
      <c r="BS34" s="268"/>
      <c r="BT34" s="268"/>
      <c r="BU34" s="268"/>
      <c r="BV34" s="268"/>
      <c r="BW34" s="268"/>
      <c r="BX34" s="268"/>
      <c r="BY34" s="268"/>
      <c r="BZ34" s="268"/>
      <c r="CA34" s="268"/>
      <c r="CB34" s="268"/>
      <c r="CC34" s="268"/>
      <c r="CD34" s="268"/>
      <c r="CE34" s="268"/>
      <c r="CF34" s="268"/>
      <c r="CG34" s="268"/>
      <c r="CH34" s="268"/>
      <c r="CI34" s="268"/>
      <c r="CJ34" s="268"/>
      <c r="CK34" s="268"/>
      <c r="CL34" s="268"/>
      <c r="CM34" s="268"/>
      <c r="CN34" s="268"/>
      <c r="CO34" s="268"/>
      <c r="CP34" s="268"/>
      <c r="CQ34" s="268"/>
      <c r="CR34" s="268"/>
      <c r="CS34" s="268"/>
      <c r="CT34" s="268"/>
      <c r="CU34" s="268"/>
      <c r="CV34" s="268"/>
      <c r="CW34" s="268"/>
      <c r="CX34" s="268"/>
      <c r="CY34" s="268"/>
      <c r="CZ34" s="268"/>
      <c r="DA34" s="268"/>
      <c r="DB34" s="268"/>
      <c r="DC34" s="268"/>
      <c r="DD34" s="268"/>
      <c r="DE34" s="268"/>
      <c r="DF34" s="268"/>
      <c r="DG34" s="268"/>
      <c r="DH34" s="268"/>
      <c r="DI34" s="268"/>
      <c r="DJ34" s="268"/>
      <c r="DK34" s="268"/>
      <c r="DL34" s="268"/>
      <c r="DM34" s="268"/>
      <c r="DN34" s="268"/>
      <c r="DO34" s="268"/>
      <c r="DP34" s="268"/>
      <c r="DQ34" s="268"/>
      <c r="DR34" s="268"/>
      <c r="DS34" s="268"/>
      <c r="DT34" s="268"/>
      <c r="DU34" s="268"/>
      <c r="DV34" s="268"/>
      <c r="DW34" s="268"/>
      <c r="DX34" s="268"/>
      <c r="DY34" s="268"/>
      <c r="DZ34" s="268"/>
      <c r="EA34" s="268"/>
      <c r="EB34" s="268"/>
      <c r="EC34" s="268"/>
      <c r="ED34" s="268"/>
      <c r="EE34" s="268"/>
      <c r="EF34" s="268"/>
      <c r="EG34" s="268"/>
      <c r="EH34" s="268"/>
      <c r="EI34" s="268"/>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8"/>
      <c r="FO34" s="268"/>
      <c r="FP34" s="268"/>
      <c r="FQ34" s="268"/>
      <c r="FR34" s="268"/>
      <c r="FS34" s="268"/>
      <c r="FT34" s="268"/>
      <c r="FU34" s="268"/>
      <c r="FV34" s="268"/>
      <c r="FW34" s="268"/>
      <c r="FX34" s="268"/>
      <c r="FY34" s="268"/>
      <c r="FZ34" s="268"/>
      <c r="GA34" s="268"/>
      <c r="GB34" s="268"/>
      <c r="GC34" s="268"/>
      <c r="GD34" s="268"/>
      <c r="GE34" s="268"/>
      <c r="GF34" s="268"/>
      <c r="GG34" s="268"/>
      <c r="GH34" s="268"/>
      <c r="GI34" s="268"/>
      <c r="GJ34" s="268"/>
      <c r="GK34" s="268"/>
      <c r="GL34" s="268"/>
      <c r="GM34" s="268"/>
      <c r="GN34" s="268"/>
      <c r="GO34" s="268"/>
      <c r="GP34" s="268"/>
      <c r="GQ34" s="268"/>
      <c r="GR34" s="268"/>
      <c r="GS34" s="268"/>
      <c r="GT34" s="268"/>
      <c r="GU34" s="268"/>
      <c r="GV34" s="268"/>
      <c r="GW34" s="268"/>
      <c r="GX34" s="268"/>
      <c r="GY34" s="268"/>
      <c r="GZ34" s="268"/>
      <c r="HA34" s="268"/>
      <c r="HB34" s="268"/>
      <c r="HC34" s="268"/>
      <c r="HD34" s="268"/>
      <c r="HE34" s="268"/>
      <c r="HF34" s="268"/>
      <c r="HG34" s="268"/>
      <c r="HH34" s="268"/>
      <c r="HI34" s="268"/>
      <c r="HJ34" s="268"/>
      <c r="HK34" s="268"/>
      <c r="HL34" s="268"/>
      <c r="HM34" s="268"/>
      <c r="HN34" s="268"/>
      <c r="HO34" s="268"/>
      <c r="HP34" s="268"/>
      <c r="HQ34" s="268"/>
      <c r="HR34" s="268"/>
      <c r="HS34" s="268"/>
      <c r="HT34" s="268"/>
      <c r="HU34" s="268"/>
      <c r="HV34" s="268"/>
      <c r="HW34" s="268"/>
      <c r="HX34" s="268"/>
      <c r="HY34" s="268"/>
      <c r="HZ34" s="268"/>
      <c r="IA34" s="268"/>
      <c r="IB34" s="268"/>
      <c r="IC34" s="268"/>
      <c r="ID34" s="268"/>
      <c r="IE34" s="268"/>
      <c r="IF34" s="268"/>
      <c r="IG34" s="268"/>
      <c r="IH34" s="268"/>
      <c r="II34" s="268"/>
      <c r="IJ34" s="268"/>
      <c r="IK34" s="268"/>
      <c r="IL34" s="268"/>
      <c r="IM34" s="268"/>
      <c r="IN34" s="268"/>
      <c r="IO34" s="268"/>
      <c r="IP34" s="268"/>
      <c r="IQ34" s="268"/>
      <c r="IR34" s="268"/>
      <c r="IS34" s="268"/>
      <c r="IT34" s="268"/>
      <c r="IU34" s="268"/>
      <c r="IV34" s="268"/>
      <c r="IW34" s="268"/>
      <c r="IX34" s="268"/>
      <c r="IY34" s="268"/>
      <c r="IZ34" s="268"/>
      <c r="JA34" s="268"/>
      <c r="JB34" s="268"/>
      <c r="JC34" s="268"/>
      <c r="JD34" s="268"/>
      <c r="JE34" s="268"/>
      <c r="JF34" s="268"/>
      <c r="JG34" s="268"/>
      <c r="JH34" s="268"/>
      <c r="JI34" s="268"/>
      <c r="JJ34" s="268"/>
      <c r="JK34" s="268"/>
      <c r="JL34" s="268"/>
      <c r="JM34" s="268"/>
      <c r="JN34" s="268"/>
      <c r="JO34" s="268"/>
      <c r="JP34" s="268"/>
      <c r="JQ34" s="268"/>
      <c r="JR34" s="268"/>
      <c r="JS34" s="268"/>
      <c r="JT34" s="268"/>
      <c r="JU34" s="268"/>
      <c r="JV34" s="268"/>
      <c r="JW34" s="268"/>
      <c r="JX34" s="268"/>
      <c r="JY34" s="268"/>
      <c r="JZ34" s="268"/>
      <c r="KA34" s="268"/>
      <c r="KB34" s="268"/>
      <c r="KC34" s="268"/>
      <c r="KD34" s="268"/>
      <c r="KE34" s="268"/>
      <c r="KF34" s="268"/>
      <c r="KG34" s="268"/>
      <c r="KH34" s="268"/>
      <c r="KI34" s="268"/>
      <c r="KJ34" s="268"/>
      <c r="KK34" s="268"/>
      <c r="KL34" s="268"/>
      <c r="KM34" s="268"/>
      <c r="KN34" s="268"/>
      <c r="KO34" s="268"/>
      <c r="KP34" s="268"/>
      <c r="KQ34" s="268"/>
      <c r="KR34" s="268"/>
      <c r="KS34" s="268"/>
      <c r="KT34" s="268"/>
      <c r="KU34" s="268"/>
      <c r="KV34" s="268"/>
      <c r="KW34" s="268"/>
      <c r="KX34" s="268"/>
      <c r="KY34" s="268"/>
      <c r="KZ34" s="268"/>
      <c r="LA34" s="268"/>
      <c r="LB34" s="268"/>
      <c r="LC34" s="268"/>
      <c r="LD34" s="268"/>
      <c r="LE34" s="268"/>
      <c r="LF34" s="268"/>
      <c r="LG34" s="268"/>
      <c r="LH34" s="268"/>
      <c r="LI34" s="268"/>
      <c r="LJ34" s="268"/>
      <c r="LK34" s="268"/>
      <c r="LL34" s="268"/>
      <c r="LM34" s="268"/>
      <c r="LN34" s="268"/>
      <c r="LO34" s="268"/>
      <c r="LP34" s="268"/>
      <c r="LQ34" s="268"/>
      <c r="LR34" s="268"/>
      <c r="LS34" s="268"/>
      <c r="LT34" s="268"/>
      <c r="LU34" s="268"/>
      <c r="LV34" s="268"/>
      <c r="LW34" s="268"/>
      <c r="LX34" s="268"/>
      <c r="LY34" s="268"/>
      <c r="LZ34" s="268"/>
      <c r="MA34" s="268"/>
      <c r="MB34" s="268"/>
      <c r="MC34" s="268"/>
      <c r="MD34" s="268"/>
      <c r="ME34" s="268"/>
      <c r="MF34" s="268"/>
      <c r="MG34" s="268"/>
      <c r="MH34" s="268"/>
      <c r="MI34" s="268"/>
      <c r="MJ34" s="268"/>
      <c r="MK34" s="268"/>
      <c r="ML34" s="268"/>
      <c r="MM34" s="268"/>
      <c r="MN34" s="268"/>
      <c r="MO34" s="268"/>
      <c r="MP34" s="268"/>
      <c r="MQ34" s="268"/>
      <c r="MR34" s="268"/>
      <c r="MS34" s="268"/>
      <c r="MT34" s="268"/>
      <c r="MU34" s="268"/>
      <c r="MV34" s="268"/>
      <c r="MW34" s="268"/>
      <c r="MX34" s="268"/>
      <c r="MY34" s="268"/>
      <c r="MZ34" s="268"/>
      <c r="NA34" s="268"/>
      <c r="NB34" s="268"/>
      <c r="NC34" s="268"/>
      <c r="ND34" s="268"/>
      <c r="NE34" s="268"/>
      <c r="NF34" s="268"/>
      <c r="NG34" s="268"/>
      <c r="NH34" s="268"/>
      <c r="NI34" s="268"/>
      <c r="NJ34" s="268"/>
      <c r="NK34" s="268"/>
      <c r="NL34" s="268"/>
      <c r="NM34" s="268"/>
      <c r="NN34" s="268"/>
      <c r="NO34" s="268"/>
      <c r="NP34" s="268"/>
      <c r="NQ34" s="268"/>
      <c r="NR34" s="268"/>
      <c r="NS34" s="268"/>
      <c r="NT34" s="268"/>
      <c r="NU34" s="268"/>
      <c r="NV34" s="268"/>
      <c r="NW34" s="268"/>
      <c r="NX34" s="268"/>
      <c r="NY34" s="268"/>
      <c r="NZ34" s="268"/>
      <c r="OA34" s="268"/>
      <c r="OB34" s="268"/>
      <c r="OC34" s="268"/>
      <c r="OD34" s="268"/>
      <c r="OE34" s="268"/>
      <c r="OF34" s="268"/>
      <c r="OG34" s="268"/>
      <c r="OH34" s="268"/>
      <c r="OI34" s="268"/>
      <c r="OJ34" s="268"/>
      <c r="OK34" s="268"/>
      <c r="OL34" s="268"/>
      <c r="OM34" s="268"/>
      <c r="ON34" s="268"/>
      <c r="OO34" s="268"/>
      <c r="OP34" s="268"/>
      <c r="OQ34" s="268"/>
      <c r="OR34" s="268"/>
      <c r="OS34" s="268"/>
      <c r="OT34" s="268"/>
      <c r="OU34" s="268"/>
      <c r="OV34" s="268"/>
      <c r="OW34" s="268"/>
      <c r="OX34" s="268"/>
      <c r="OY34" s="268"/>
      <c r="OZ34" s="268"/>
      <c r="PA34" s="268"/>
      <c r="PB34" s="268"/>
      <c r="PC34" s="268"/>
      <c r="PD34" s="268"/>
      <c r="PE34" s="268"/>
      <c r="PF34" s="268"/>
      <c r="PG34" s="268"/>
      <c r="PH34" s="268"/>
      <c r="PI34" s="268"/>
      <c r="PJ34" s="268"/>
      <c r="PK34" s="268"/>
      <c r="PL34" s="268"/>
      <c r="PM34" s="268"/>
      <c r="PN34" s="268"/>
      <c r="PO34" s="268"/>
      <c r="PP34" s="268"/>
      <c r="PQ34" s="268"/>
      <c r="PR34" s="268"/>
      <c r="PS34" s="268"/>
      <c r="PT34" s="268"/>
      <c r="PU34" s="268"/>
      <c r="PV34" s="268"/>
      <c r="PW34" s="268"/>
      <c r="PX34" s="268"/>
      <c r="PY34" s="268"/>
      <c r="PZ34" s="268"/>
      <c r="QA34" s="268"/>
      <c r="QB34" s="268"/>
      <c r="QC34" s="268"/>
      <c r="QD34" s="268"/>
      <c r="QE34" s="268"/>
      <c r="QF34" s="268"/>
      <c r="QG34" s="268"/>
      <c r="QH34" s="268"/>
      <c r="QI34" s="268"/>
      <c r="QJ34" s="268"/>
      <c r="QK34" s="268"/>
      <c r="QL34" s="268"/>
      <c r="QM34" s="268"/>
      <c r="QN34" s="268"/>
      <c r="QO34" s="268"/>
      <c r="QP34" s="268"/>
      <c r="QQ34" s="268"/>
      <c r="QR34" s="268"/>
      <c r="QS34" s="268"/>
      <c r="QT34" s="268"/>
      <c r="QU34" s="268"/>
      <c r="QV34" s="268"/>
      <c r="QW34" s="268"/>
      <c r="QX34" s="268"/>
      <c r="QY34" s="268"/>
      <c r="QZ34" s="268"/>
      <c r="RA34" s="268"/>
      <c r="RB34" s="268"/>
      <c r="RC34" s="268"/>
      <c r="RD34" s="268"/>
      <c r="RE34" s="268"/>
      <c r="RF34" s="268"/>
      <c r="RG34" s="268"/>
      <c r="RH34" s="268"/>
      <c r="RI34" s="268"/>
      <c r="RJ34" s="268"/>
      <c r="RK34" s="268"/>
      <c r="RL34" s="268"/>
      <c r="RM34" s="268"/>
      <c r="RN34" s="268"/>
      <c r="RO34" s="268"/>
      <c r="RP34" s="268"/>
      <c r="RQ34" s="268"/>
      <c r="RR34" s="268"/>
      <c r="RS34" s="268"/>
      <c r="RT34" s="268"/>
      <c r="RU34" s="268"/>
      <c r="RV34" s="268"/>
      <c r="RW34" s="268"/>
      <c r="RX34" s="268"/>
      <c r="RY34" s="268"/>
      <c r="RZ34" s="268"/>
      <c r="SA34" s="268"/>
      <c r="SB34" s="268"/>
      <c r="SC34" s="268"/>
      <c r="SD34" s="268"/>
      <c r="SE34" s="268"/>
      <c r="SF34" s="268"/>
      <c r="SG34" s="268"/>
      <c r="SH34" s="268"/>
      <c r="SI34" s="268"/>
      <c r="SJ34" s="268"/>
      <c r="SK34" s="268"/>
      <c r="SL34" s="268"/>
      <c r="SM34" s="268"/>
      <c r="SN34" s="268"/>
      <c r="SO34" s="268"/>
      <c r="SP34" s="268"/>
      <c r="SQ34" s="268"/>
      <c r="SR34" s="268"/>
      <c r="SS34" s="268"/>
      <c r="ST34" s="268"/>
      <c r="SU34" s="268"/>
      <c r="SV34" s="268"/>
      <c r="SW34" s="268"/>
      <c r="SX34" s="268"/>
      <c r="SY34" s="268"/>
      <c r="SZ34" s="268"/>
      <c r="TA34" s="268"/>
      <c r="TB34" s="268"/>
      <c r="TC34" s="268"/>
      <c r="TD34" s="268"/>
      <c r="TE34" s="268"/>
      <c r="TF34" s="268"/>
      <c r="TG34" s="268"/>
      <c r="TH34" s="268"/>
      <c r="TI34" s="268"/>
      <c r="TJ34" s="268"/>
      <c r="TK34" s="268"/>
      <c r="TL34" s="268"/>
      <c r="TM34" s="268"/>
      <c r="TN34" s="268"/>
      <c r="TO34" s="268"/>
      <c r="TP34" s="268"/>
      <c r="TQ34" s="268"/>
      <c r="TR34" s="268"/>
      <c r="TS34" s="268"/>
      <c r="TT34" s="268"/>
      <c r="TU34" s="268"/>
      <c r="TV34" s="268"/>
      <c r="TW34" s="268"/>
      <c r="TX34" s="268"/>
      <c r="TY34" s="268"/>
      <c r="TZ34" s="268"/>
      <c r="UA34" s="268"/>
      <c r="UB34" s="268"/>
      <c r="UC34" s="268"/>
      <c r="UD34" s="268"/>
      <c r="UE34" s="268"/>
      <c r="UF34" s="268"/>
      <c r="UG34" s="268"/>
      <c r="UH34" s="268"/>
      <c r="UI34" s="268"/>
      <c r="UJ34" s="268"/>
      <c r="UK34" s="268"/>
      <c r="UL34" s="268"/>
      <c r="UM34" s="268"/>
      <c r="UN34" s="268"/>
      <c r="UO34" s="268"/>
      <c r="UP34" s="268"/>
      <c r="UQ34" s="268"/>
      <c r="UR34" s="268"/>
      <c r="US34" s="268"/>
      <c r="UT34" s="268"/>
      <c r="UU34" s="268"/>
      <c r="UV34" s="268"/>
      <c r="UW34" s="268"/>
      <c r="UX34" s="268"/>
      <c r="UY34" s="268"/>
      <c r="UZ34" s="268"/>
      <c r="VA34" s="268"/>
      <c r="VB34" s="268"/>
      <c r="VC34" s="268"/>
      <c r="VD34" s="268"/>
      <c r="VE34" s="268"/>
      <c r="VF34" s="268"/>
      <c r="VG34" s="268"/>
      <c r="VH34" s="268"/>
      <c r="VI34" s="268"/>
      <c r="VJ34" s="268"/>
      <c r="VK34" s="268"/>
      <c r="VL34" s="268"/>
      <c r="VM34" s="268"/>
      <c r="VN34" s="268"/>
      <c r="VO34" s="268"/>
      <c r="VP34" s="268"/>
      <c r="VQ34" s="268"/>
      <c r="VR34" s="268"/>
      <c r="VS34" s="268"/>
      <c r="VT34" s="268"/>
      <c r="VU34" s="268"/>
      <c r="VV34" s="268"/>
      <c r="VW34" s="268"/>
      <c r="VX34" s="268"/>
      <c r="VY34" s="268"/>
      <c r="VZ34" s="268"/>
      <c r="WA34" s="268"/>
      <c r="WB34" s="268"/>
      <c r="WC34" s="268"/>
      <c r="WD34" s="268"/>
      <c r="WE34" s="268"/>
      <c r="WF34" s="268"/>
      <c r="WG34" s="268"/>
      <c r="WH34" s="268"/>
      <c r="WI34" s="268"/>
      <c r="WJ34" s="268"/>
      <c r="WK34" s="268"/>
      <c r="WL34" s="268"/>
      <c r="WM34" s="268"/>
      <c r="WN34" s="268"/>
      <c r="WO34" s="268"/>
      <c r="WP34" s="268"/>
      <c r="WQ34" s="268"/>
      <c r="WR34" s="268"/>
      <c r="WS34" s="268"/>
      <c r="WT34" s="268"/>
      <c r="WU34" s="268"/>
      <c r="WV34" s="268"/>
      <c r="WW34" s="268"/>
      <c r="WX34" s="268"/>
      <c r="WY34" s="268"/>
      <c r="WZ34" s="268"/>
      <c r="XA34" s="268"/>
      <c r="XB34" s="268"/>
      <c r="XC34" s="268"/>
      <c r="XD34" s="268"/>
      <c r="XE34" s="268"/>
      <c r="XF34" s="268"/>
      <c r="XG34" s="268"/>
      <c r="XH34" s="268"/>
      <c r="XI34" s="268"/>
      <c r="XJ34" s="268"/>
      <c r="XK34" s="268"/>
      <c r="XL34" s="268"/>
      <c r="XM34" s="268"/>
      <c r="XN34" s="268"/>
      <c r="XO34" s="268"/>
      <c r="XP34" s="268"/>
      <c r="XQ34" s="268"/>
      <c r="XR34" s="268"/>
      <c r="XS34" s="268"/>
      <c r="XT34" s="268"/>
      <c r="XU34" s="268"/>
      <c r="XV34" s="268"/>
      <c r="XW34" s="268"/>
      <c r="XX34" s="268"/>
      <c r="XY34" s="268"/>
      <c r="XZ34" s="268"/>
      <c r="YA34" s="268"/>
      <c r="YB34" s="268"/>
      <c r="YC34" s="268"/>
      <c r="YD34" s="268"/>
      <c r="YE34" s="268"/>
      <c r="YF34" s="268"/>
      <c r="YG34" s="268"/>
      <c r="YH34" s="268"/>
      <c r="YI34" s="268"/>
      <c r="YJ34" s="268"/>
      <c r="YK34" s="268"/>
      <c r="YL34" s="268"/>
      <c r="YM34" s="268"/>
      <c r="YN34" s="268"/>
      <c r="YO34" s="268"/>
      <c r="YP34" s="268"/>
      <c r="YQ34" s="268"/>
      <c r="YR34" s="268"/>
      <c r="YS34" s="268"/>
      <c r="YT34" s="268"/>
      <c r="YU34" s="268"/>
      <c r="YV34" s="268"/>
      <c r="YW34" s="268"/>
      <c r="YX34" s="268"/>
      <c r="YY34" s="268"/>
      <c r="YZ34" s="268"/>
      <c r="ZA34" s="268"/>
      <c r="ZB34" s="268"/>
      <c r="ZC34" s="268"/>
      <c r="ZD34" s="268"/>
      <c r="ZE34" s="268"/>
      <c r="ZF34" s="268"/>
      <c r="ZG34" s="268"/>
      <c r="ZH34" s="268"/>
      <c r="ZI34" s="268"/>
      <c r="ZJ34" s="268"/>
      <c r="ZK34" s="268"/>
      <c r="ZL34" s="268"/>
      <c r="ZM34" s="268"/>
      <c r="ZN34" s="268"/>
      <c r="ZO34" s="268"/>
      <c r="ZP34" s="268"/>
      <c r="ZQ34" s="268"/>
      <c r="ZR34" s="268"/>
      <c r="ZS34" s="268"/>
      <c r="ZT34" s="268"/>
      <c r="ZU34" s="268"/>
      <c r="ZV34" s="268"/>
      <c r="ZW34" s="268"/>
      <c r="ZX34" s="268"/>
      <c r="ZY34" s="268"/>
      <c r="ZZ34" s="268"/>
      <c r="AAA34" s="268"/>
      <c r="AAB34" s="268"/>
      <c r="AAC34" s="268"/>
      <c r="AAD34" s="268"/>
      <c r="AAE34" s="268"/>
      <c r="AAF34" s="268"/>
      <c r="AAG34" s="268"/>
      <c r="AAH34" s="268"/>
      <c r="AAI34" s="268"/>
      <c r="AAJ34" s="268"/>
      <c r="AAK34" s="268"/>
      <c r="AAL34" s="268"/>
      <c r="AAM34" s="268"/>
      <c r="AAN34" s="268"/>
      <c r="AAO34" s="268"/>
      <c r="AAP34" s="268"/>
      <c r="AAQ34" s="268"/>
      <c r="AAR34" s="268"/>
      <c r="AAS34" s="268"/>
      <c r="AAT34" s="268"/>
      <c r="AAU34" s="268"/>
      <c r="AAV34" s="268"/>
      <c r="AAW34" s="268"/>
      <c r="AAX34" s="268"/>
      <c r="AAY34" s="268"/>
      <c r="AAZ34" s="268"/>
      <c r="ABA34" s="268"/>
      <c r="ABB34" s="268"/>
      <c r="ABC34" s="268"/>
      <c r="ABD34" s="268"/>
      <c r="ABE34" s="268"/>
      <c r="ABF34" s="268"/>
      <c r="ABG34" s="268"/>
      <c r="ABH34" s="268"/>
      <c r="ABI34" s="268"/>
      <c r="ABJ34" s="268"/>
      <c r="ABK34" s="268"/>
      <c r="ABL34" s="268"/>
      <c r="ABM34" s="268"/>
      <c r="ABN34" s="268"/>
      <c r="ABO34" s="268"/>
      <c r="ABP34" s="268"/>
      <c r="ABQ34" s="268"/>
      <c r="ABR34" s="268"/>
      <c r="ABS34" s="268"/>
      <c r="ABT34" s="268"/>
      <c r="ABU34" s="268"/>
      <c r="ABV34" s="268"/>
      <c r="ABW34" s="268"/>
      <c r="ABX34" s="268"/>
      <c r="ABY34" s="268"/>
      <c r="ABZ34" s="268"/>
      <c r="ACA34" s="268"/>
      <c r="ACB34" s="268"/>
      <c r="ACC34" s="268"/>
      <c r="ACD34" s="268"/>
      <c r="ACE34" s="268"/>
      <c r="ACF34" s="268"/>
      <c r="ACG34" s="268"/>
      <c r="ACH34" s="268"/>
      <c r="ACI34" s="268"/>
      <c r="ACJ34" s="268"/>
      <c r="ACK34" s="268"/>
      <c r="ACL34" s="268"/>
      <c r="ACM34" s="268"/>
      <c r="ACN34" s="268"/>
      <c r="ACO34" s="268"/>
      <c r="ACP34" s="268"/>
      <c r="ACQ34" s="268"/>
      <c r="ACR34" s="268"/>
      <c r="ACS34" s="268"/>
      <c r="ACT34" s="268"/>
      <c r="ACU34" s="268"/>
      <c r="ACV34" s="268"/>
      <c r="ACW34" s="268"/>
      <c r="ACX34" s="268"/>
      <c r="ACY34" s="268"/>
      <c r="ACZ34" s="268"/>
      <c r="ADA34" s="268"/>
      <c r="ADB34" s="268"/>
      <c r="ADC34" s="268"/>
      <c r="ADD34" s="268"/>
      <c r="ADE34" s="268"/>
      <c r="ADF34" s="268"/>
      <c r="ADG34" s="268"/>
      <c r="ADH34" s="268"/>
      <c r="ADI34" s="268"/>
      <c r="ADJ34" s="268"/>
      <c r="ADK34" s="268"/>
      <c r="ADL34" s="268"/>
      <c r="ADM34" s="268"/>
      <c r="ADN34" s="268"/>
      <c r="ADO34" s="268"/>
      <c r="ADP34" s="268"/>
      <c r="ADQ34" s="268"/>
      <c r="ADR34" s="268"/>
      <c r="ADS34" s="268"/>
      <c r="ADT34" s="268"/>
      <c r="ADU34" s="268"/>
      <c r="ADV34" s="268"/>
      <c r="ADW34" s="268"/>
      <c r="ADX34" s="268"/>
      <c r="ADY34" s="268"/>
      <c r="ADZ34" s="268"/>
      <c r="AEA34" s="268"/>
      <c r="AEB34" s="268"/>
      <c r="AEC34" s="268"/>
      <c r="AED34" s="268"/>
      <c r="AEE34" s="268"/>
      <c r="AEF34" s="268"/>
      <c r="AEG34" s="268"/>
      <c r="AEH34" s="268"/>
      <c r="AEI34" s="268"/>
      <c r="AEJ34" s="268"/>
      <c r="AEK34" s="268"/>
      <c r="AEL34" s="268"/>
      <c r="AEM34" s="268"/>
      <c r="AEN34" s="268"/>
      <c r="AEO34" s="268"/>
      <c r="AEP34" s="268"/>
      <c r="AEQ34" s="268"/>
      <c r="AER34" s="268"/>
      <c r="AES34" s="268"/>
      <c r="AET34" s="268"/>
      <c r="AEU34" s="268"/>
      <c r="AEV34" s="268"/>
      <c r="AEW34" s="268"/>
      <c r="AEX34" s="268"/>
      <c r="AEY34" s="268"/>
      <c r="AEZ34" s="268"/>
      <c r="AFA34" s="268"/>
      <c r="AFB34" s="268"/>
      <c r="AFC34" s="268"/>
      <c r="AFD34" s="268"/>
      <c r="AFE34" s="268"/>
      <c r="AFF34" s="268"/>
      <c r="AFG34" s="268"/>
      <c r="AFH34" s="268"/>
      <c r="AFI34" s="268"/>
      <c r="AFJ34" s="268"/>
      <c r="AFK34" s="268"/>
      <c r="AFL34" s="268"/>
      <c r="AFM34" s="268"/>
      <c r="AFN34" s="268"/>
      <c r="AFO34" s="268"/>
      <c r="AFP34" s="268"/>
      <c r="AFQ34" s="268"/>
      <c r="AFR34" s="268"/>
      <c r="AFS34" s="268"/>
      <c r="AFT34" s="268"/>
      <c r="AFU34" s="268"/>
      <c r="AFV34" s="268"/>
      <c r="AFW34" s="268"/>
      <c r="AFX34" s="268"/>
      <c r="AFY34" s="268"/>
      <c r="AFZ34" s="268"/>
      <c r="AGA34" s="268"/>
      <c r="AGB34" s="268"/>
      <c r="AGC34" s="268"/>
      <c r="AGD34" s="268"/>
      <c r="AGE34" s="268"/>
      <c r="AGF34" s="268"/>
      <c r="AGG34" s="268"/>
      <c r="AGH34" s="268"/>
      <c r="AGI34" s="268"/>
      <c r="AGJ34" s="268"/>
      <c r="AGK34" s="268"/>
      <c r="AGL34" s="268"/>
      <c r="AGM34" s="268"/>
      <c r="AGN34" s="268"/>
      <c r="AGO34" s="268"/>
      <c r="AGP34" s="268"/>
      <c r="AGQ34" s="268"/>
      <c r="AGR34" s="268"/>
      <c r="AGS34" s="268"/>
      <c r="AGT34" s="268"/>
      <c r="AGU34" s="268"/>
      <c r="AGV34" s="268"/>
      <c r="AGW34" s="268"/>
      <c r="AGX34" s="268"/>
      <c r="AGY34" s="268"/>
      <c r="AGZ34" s="268"/>
      <c r="AHA34" s="268"/>
      <c r="AHB34" s="268"/>
      <c r="AHC34" s="268"/>
      <c r="AHD34" s="268"/>
      <c r="AHE34" s="268"/>
      <c r="AHF34" s="268"/>
      <c r="AHG34" s="268"/>
      <c r="AHH34" s="268"/>
      <c r="AHI34" s="268"/>
      <c r="AHJ34" s="268"/>
      <c r="AHK34" s="268"/>
      <c r="AHL34" s="268"/>
      <c r="AHM34" s="268"/>
      <c r="AHN34" s="268"/>
      <c r="AHO34" s="268"/>
      <c r="AHP34" s="268"/>
      <c r="AHQ34" s="268"/>
      <c r="AHR34" s="268"/>
      <c r="AHS34" s="268"/>
      <c r="AHT34" s="268"/>
      <c r="AHU34" s="268"/>
      <c r="AHV34" s="268"/>
      <c r="AHW34" s="268"/>
      <c r="AHX34" s="268"/>
      <c r="AHY34" s="268"/>
      <c r="AHZ34" s="268"/>
      <c r="AIA34" s="268"/>
      <c r="AIB34" s="268"/>
      <c r="AIC34" s="268"/>
      <c r="AID34" s="268"/>
      <c r="AIE34" s="268"/>
      <c r="AIF34" s="268"/>
      <c r="AIG34" s="268"/>
      <c r="AIH34" s="268"/>
      <c r="AII34" s="268"/>
      <c r="AIJ34" s="268"/>
      <c r="AIK34" s="268"/>
      <c r="AIL34" s="268"/>
      <c r="AIM34" s="268"/>
      <c r="AIN34" s="268"/>
      <c r="AIO34" s="268"/>
      <c r="AIP34" s="268"/>
      <c r="AIQ34" s="268"/>
      <c r="AIR34" s="268"/>
      <c r="AIS34" s="268"/>
      <c r="AIT34" s="268"/>
      <c r="AIU34" s="268"/>
      <c r="AIV34" s="268"/>
      <c r="AIW34" s="268"/>
      <c r="AIX34" s="268"/>
      <c r="AIY34" s="268"/>
      <c r="AIZ34" s="268"/>
      <c r="AJA34" s="268"/>
      <c r="AJB34" s="268"/>
      <c r="AJC34" s="268"/>
      <c r="AJD34" s="268"/>
      <c r="AJE34" s="268"/>
      <c r="AJF34" s="268"/>
      <c r="AJG34" s="268"/>
      <c r="AJH34" s="268"/>
      <c r="AJI34" s="268"/>
      <c r="AJJ34" s="268"/>
      <c r="AJK34" s="268"/>
      <c r="AJL34" s="268"/>
      <c r="AJM34" s="268"/>
      <c r="AJN34" s="268"/>
      <c r="AJO34" s="268"/>
      <c r="AJP34" s="268"/>
      <c r="AJQ34" s="268"/>
      <c r="AJR34" s="268"/>
      <c r="AJS34" s="268"/>
      <c r="AJT34" s="268"/>
      <c r="AJU34" s="268"/>
      <c r="AJV34" s="268"/>
      <c r="AJW34" s="268"/>
      <c r="AJX34" s="268"/>
      <c r="AJY34" s="268"/>
      <c r="AJZ34" s="268"/>
      <c r="AKA34" s="268"/>
      <c r="AKB34" s="268"/>
      <c r="AKC34" s="268"/>
      <c r="AKD34" s="268"/>
      <c r="AKE34" s="268"/>
      <c r="AKF34" s="268"/>
      <c r="AKG34" s="268"/>
      <c r="AKH34" s="268"/>
      <c r="AKI34" s="268"/>
      <c r="AKJ34" s="268"/>
      <c r="AKK34" s="268"/>
      <c r="AKL34" s="268"/>
      <c r="AKM34" s="268"/>
      <c r="AKN34" s="268"/>
      <c r="AKO34" s="268"/>
      <c r="AKP34" s="268"/>
      <c r="AKQ34" s="268"/>
      <c r="AKR34" s="268"/>
      <c r="AKS34" s="268"/>
      <c r="AKT34" s="268"/>
      <c r="AKU34" s="268"/>
      <c r="AKV34" s="268"/>
      <c r="AKW34" s="268"/>
      <c r="AKX34" s="268"/>
      <c r="AKY34" s="268"/>
      <c r="AKZ34" s="268"/>
      <c r="ALA34" s="268"/>
      <c r="ALB34" s="268"/>
      <c r="ALC34" s="268"/>
      <c r="ALD34" s="268"/>
      <c r="ALE34" s="268"/>
      <c r="ALF34" s="268"/>
      <c r="ALG34" s="268"/>
      <c r="ALH34" s="268"/>
      <c r="ALI34" s="268"/>
      <c r="ALJ34" s="268"/>
      <c r="ALK34" s="268"/>
      <c r="ALL34" s="268"/>
      <c r="ALM34" s="268"/>
      <c r="ALN34" s="268"/>
      <c r="ALO34" s="268"/>
      <c r="ALP34" s="268"/>
      <c r="ALQ34" s="268"/>
      <c r="ALR34" s="268"/>
      <c r="ALS34" s="268"/>
      <c r="ALT34" s="268"/>
      <c r="ALU34" s="268"/>
      <c r="ALV34" s="268"/>
      <c r="ALW34" s="268"/>
      <c r="ALX34" s="268"/>
      <c r="ALY34" s="268"/>
      <c r="ALZ34" s="268"/>
      <c r="AMA34" s="268"/>
      <c r="AMB34" s="268"/>
      <c r="AMC34" s="268"/>
      <c r="AMD34" s="268"/>
      <c r="AME34" s="268"/>
      <c r="AMF34" s="268"/>
      <c r="AMG34" s="268"/>
      <c r="AMH34" s="268"/>
      <c r="AMI34" s="268"/>
      <c r="AMJ34" s="268"/>
      <c r="AMK34" s="268"/>
      <c r="AML34" s="268"/>
      <c r="AMM34" s="268"/>
      <c r="AMN34" s="268"/>
      <c r="AMO34" s="268"/>
      <c r="AMP34" s="268"/>
      <c r="AMQ34" s="268"/>
      <c r="AMR34" s="268"/>
      <c r="AMS34" s="268"/>
      <c r="AMT34" s="268"/>
      <c r="AMU34" s="268"/>
      <c r="AMV34" s="268"/>
      <c r="AMW34" s="268"/>
      <c r="AMX34" s="268"/>
      <c r="AMY34" s="268"/>
      <c r="AMZ34" s="268"/>
      <c r="ANA34" s="268"/>
      <c r="ANB34" s="268"/>
      <c r="ANC34" s="268"/>
      <c r="AND34" s="268"/>
      <c r="ANE34" s="268"/>
      <c r="ANF34" s="268"/>
      <c r="ANG34" s="268"/>
      <c r="ANH34" s="268"/>
      <c r="ANI34" s="268"/>
      <c r="ANJ34" s="268"/>
      <c r="ANK34" s="268"/>
      <c r="ANL34" s="268"/>
      <c r="ANM34" s="268"/>
      <c r="ANN34" s="268"/>
      <c r="ANO34" s="268"/>
      <c r="ANP34" s="268"/>
      <c r="ANQ34" s="268"/>
      <c r="ANR34" s="268"/>
      <c r="ANS34" s="268"/>
      <c r="ANT34" s="268"/>
      <c r="ANU34" s="268"/>
      <c r="ANV34" s="268"/>
      <c r="ANW34" s="268"/>
      <c r="ANX34" s="268"/>
      <c r="ANY34" s="268"/>
      <c r="ANZ34" s="268"/>
      <c r="AOA34" s="268"/>
      <c r="AOB34" s="268"/>
      <c r="AOC34" s="268"/>
      <c r="AOD34" s="268"/>
      <c r="AOE34" s="268"/>
      <c r="AOF34" s="268"/>
      <c r="AOG34" s="268"/>
      <c r="AOH34" s="268"/>
      <c r="AOI34" s="268"/>
      <c r="AOJ34" s="268"/>
      <c r="AOK34" s="268"/>
      <c r="AOL34" s="268"/>
      <c r="AOM34" s="268"/>
      <c r="AON34" s="268"/>
      <c r="AOO34" s="268"/>
      <c r="AOP34" s="268"/>
      <c r="AOQ34" s="268"/>
      <c r="AOR34" s="268"/>
      <c r="AOS34" s="268"/>
      <c r="AOT34" s="268"/>
      <c r="AOU34" s="268"/>
      <c r="AOV34" s="268"/>
      <c r="AOW34" s="268"/>
      <c r="AOX34" s="268"/>
      <c r="AOY34" s="268"/>
      <c r="AOZ34" s="268"/>
      <c r="APA34" s="268"/>
      <c r="APB34" s="268"/>
      <c r="APC34" s="268"/>
      <c r="APD34" s="268"/>
      <c r="APE34" s="268"/>
      <c r="APF34" s="268"/>
      <c r="APG34" s="268"/>
      <c r="APH34" s="268"/>
      <c r="API34" s="268"/>
      <c r="APJ34" s="268"/>
      <c r="APK34" s="268"/>
      <c r="APL34" s="268"/>
      <c r="APM34" s="268"/>
      <c r="APN34" s="268"/>
      <c r="APO34" s="268"/>
      <c r="APP34" s="268"/>
      <c r="APQ34" s="268"/>
      <c r="APR34" s="268"/>
      <c r="APS34" s="268"/>
      <c r="APT34" s="268"/>
      <c r="APU34" s="268"/>
      <c r="APV34" s="268"/>
      <c r="APW34" s="268"/>
      <c r="APX34" s="268"/>
      <c r="APY34" s="268"/>
      <c r="APZ34" s="268"/>
      <c r="AQA34" s="268"/>
      <c r="AQB34" s="268"/>
      <c r="AQC34" s="268"/>
      <c r="AQD34" s="268"/>
      <c r="AQE34" s="268"/>
      <c r="AQF34" s="268"/>
      <c r="AQG34" s="268"/>
      <c r="AQH34" s="268"/>
      <c r="AQI34" s="268"/>
      <c r="AQJ34" s="268"/>
      <c r="AQK34" s="268"/>
      <c r="AQL34" s="268"/>
      <c r="AQM34" s="268"/>
      <c r="AQN34" s="268"/>
      <c r="AQO34" s="268"/>
      <c r="AQP34" s="268"/>
      <c r="AQQ34" s="268"/>
      <c r="AQR34" s="268"/>
      <c r="AQS34" s="268"/>
      <c r="AQT34" s="268"/>
      <c r="AQU34" s="268"/>
      <c r="AQV34" s="268"/>
      <c r="AQW34" s="268"/>
      <c r="AQX34" s="268"/>
      <c r="AQY34" s="268"/>
      <c r="AQZ34" s="268"/>
      <c r="ARA34" s="268"/>
      <c r="ARB34" s="268"/>
      <c r="ARC34" s="268"/>
      <c r="ARD34" s="268"/>
      <c r="ARE34" s="268"/>
      <c r="ARF34" s="268"/>
      <c r="ARG34" s="268"/>
      <c r="ARH34" s="268"/>
      <c r="ARI34" s="268"/>
      <c r="ARJ34" s="268"/>
      <c r="ARK34" s="268"/>
      <c r="ARL34" s="268"/>
      <c r="ARM34" s="268"/>
      <c r="ARN34" s="268"/>
      <c r="ARO34" s="268"/>
      <c r="ARP34" s="268"/>
      <c r="ARQ34" s="268"/>
      <c r="ARR34" s="268"/>
      <c r="ARS34" s="268"/>
      <c r="ART34" s="268"/>
      <c r="ARU34" s="268"/>
      <c r="ARV34" s="268"/>
      <c r="ARW34" s="268"/>
      <c r="ARX34" s="268"/>
      <c r="ARY34" s="268"/>
      <c r="ARZ34" s="268"/>
      <c r="ASA34" s="268"/>
      <c r="ASB34" s="268"/>
      <c r="ASC34" s="268"/>
      <c r="ASD34" s="268"/>
      <c r="ASE34" s="268"/>
      <c r="ASF34" s="268"/>
      <c r="ASG34" s="268"/>
      <c r="ASH34" s="268"/>
      <c r="ASI34" s="268"/>
      <c r="ASJ34" s="268"/>
      <c r="ASK34" s="268"/>
      <c r="ASL34" s="268"/>
      <c r="ASM34" s="268"/>
      <c r="ASN34" s="268"/>
      <c r="ASO34" s="268"/>
      <c r="ASP34" s="268"/>
      <c r="ASQ34" s="268"/>
      <c r="ASR34" s="268"/>
      <c r="ASS34" s="268"/>
      <c r="AST34" s="268"/>
      <c r="ASU34" s="268"/>
      <c r="ASV34" s="268"/>
      <c r="ASW34" s="268"/>
      <c r="ASX34" s="268"/>
      <c r="ASY34" s="268"/>
      <c r="ASZ34" s="268"/>
      <c r="ATA34" s="268"/>
      <c r="ATB34" s="268"/>
      <c r="ATC34" s="268"/>
      <c r="ATD34" s="268"/>
      <c r="ATE34" s="268"/>
      <c r="ATF34" s="268"/>
      <c r="ATG34" s="268"/>
      <c r="ATH34" s="268"/>
      <c r="ATI34" s="268"/>
      <c r="ATJ34" s="268"/>
      <c r="ATK34" s="268"/>
      <c r="ATL34" s="268"/>
      <c r="ATM34" s="268"/>
      <c r="ATN34" s="268"/>
      <c r="ATO34" s="268"/>
      <c r="ATP34" s="268"/>
      <c r="ATQ34" s="268"/>
      <c r="ATR34" s="268"/>
      <c r="ATS34" s="268"/>
      <c r="ATT34" s="268"/>
      <c r="ATU34" s="268"/>
      <c r="ATV34" s="268"/>
      <c r="ATW34" s="268"/>
      <c r="ATX34" s="268"/>
      <c r="ATY34" s="268"/>
      <c r="ATZ34" s="268"/>
      <c r="AUA34" s="268"/>
      <c r="AUB34" s="268"/>
      <c r="AUC34" s="268"/>
      <c r="AUD34" s="268"/>
      <c r="AUE34" s="268"/>
      <c r="AUF34" s="268"/>
      <c r="AUG34" s="268"/>
      <c r="AUH34" s="268"/>
      <c r="AUI34" s="268"/>
      <c r="AUJ34" s="268"/>
      <c r="AUK34" s="268"/>
      <c r="AUL34" s="268"/>
      <c r="AUM34" s="268"/>
      <c r="AUN34" s="268"/>
      <c r="AUO34" s="268"/>
      <c r="AUP34" s="268"/>
      <c r="AUQ34" s="268"/>
      <c r="AUR34" s="268"/>
      <c r="AUS34" s="268"/>
      <c r="AUT34" s="268"/>
      <c r="AUU34" s="268"/>
      <c r="AUV34" s="268"/>
      <c r="AUW34" s="268"/>
      <c r="AUX34" s="268"/>
      <c r="AUY34" s="268"/>
      <c r="AUZ34" s="268"/>
      <c r="AVA34" s="268"/>
      <c r="AVB34" s="268"/>
      <c r="AVC34" s="268"/>
      <c r="AVD34" s="268"/>
      <c r="AVE34" s="268"/>
      <c r="AVF34" s="268"/>
      <c r="AVG34" s="268"/>
      <c r="AVH34" s="268"/>
      <c r="AVI34" s="268"/>
      <c r="AVJ34" s="268"/>
      <c r="AVK34" s="268"/>
      <c r="AVL34" s="268"/>
      <c r="AVM34" s="268"/>
      <c r="AVN34" s="268"/>
      <c r="AVO34" s="268"/>
      <c r="AVP34" s="268"/>
      <c r="AVQ34" s="268"/>
      <c r="AVR34" s="268"/>
      <c r="AVS34" s="268"/>
      <c r="AVT34" s="268"/>
      <c r="AVU34" s="268"/>
      <c r="AVV34" s="268"/>
      <c r="AVW34" s="268"/>
      <c r="AVX34" s="268"/>
      <c r="AVY34" s="268"/>
      <c r="AVZ34" s="268"/>
      <c r="AWA34" s="268"/>
      <c r="AWB34" s="268"/>
      <c r="AWC34" s="268"/>
      <c r="AWD34" s="268"/>
      <c r="AWE34" s="268"/>
      <c r="AWF34" s="268"/>
      <c r="AWG34" s="268"/>
      <c r="AWH34" s="268"/>
      <c r="AWI34" s="268"/>
      <c r="AWJ34" s="268"/>
      <c r="AWK34" s="268"/>
      <c r="AWL34" s="268"/>
      <c r="AWM34" s="268"/>
      <c r="AWN34" s="268"/>
      <c r="AWO34" s="268"/>
      <c r="AWP34" s="268"/>
      <c r="AWQ34" s="268"/>
      <c r="AWR34" s="268"/>
      <c r="AWS34" s="268"/>
      <c r="AWT34" s="268"/>
      <c r="AWU34" s="268"/>
      <c r="AWV34" s="268"/>
      <c r="AWW34" s="268"/>
      <c r="AWX34" s="268"/>
      <c r="AWY34" s="268"/>
      <c r="AWZ34" s="268"/>
      <c r="AXA34" s="268"/>
      <c r="AXB34" s="268"/>
      <c r="AXC34" s="268"/>
      <c r="AXD34" s="268"/>
      <c r="AXE34" s="268"/>
      <c r="AXF34" s="268"/>
      <c r="AXG34" s="268"/>
      <c r="AXH34" s="268"/>
      <c r="AXI34" s="268"/>
      <c r="AXJ34" s="268"/>
      <c r="AXK34" s="268"/>
      <c r="AXL34" s="268"/>
      <c r="AXM34" s="268"/>
      <c r="AXN34" s="268"/>
      <c r="AXO34" s="268"/>
      <c r="AXP34" s="268"/>
      <c r="AXQ34" s="268"/>
      <c r="AXR34" s="268"/>
      <c r="AXS34" s="268"/>
      <c r="AXT34" s="268"/>
      <c r="AXU34" s="268"/>
      <c r="AXV34" s="268"/>
      <c r="AXW34" s="268"/>
      <c r="AXX34" s="268"/>
      <c r="AXY34" s="268"/>
      <c r="AXZ34" s="268"/>
      <c r="AYA34" s="268"/>
      <c r="AYB34" s="268"/>
      <c r="AYC34" s="268"/>
      <c r="AYD34" s="268"/>
      <c r="AYE34" s="268"/>
      <c r="AYF34" s="268"/>
      <c r="AYG34" s="268"/>
      <c r="AYH34" s="268"/>
      <c r="AYI34" s="268"/>
      <c r="AYJ34" s="268"/>
      <c r="AYK34" s="268"/>
      <c r="AYL34" s="268"/>
      <c r="AYM34" s="268"/>
      <c r="AYN34" s="268"/>
      <c r="AYO34" s="268"/>
      <c r="AYP34" s="268"/>
      <c r="AYQ34" s="268"/>
      <c r="AYR34" s="268"/>
      <c r="AYS34" s="268"/>
      <c r="AYT34" s="268"/>
      <c r="AYU34" s="268"/>
      <c r="AYV34" s="268"/>
      <c r="AYW34" s="268"/>
      <c r="AYX34" s="268"/>
      <c r="AYY34" s="268"/>
      <c r="AYZ34" s="268"/>
      <c r="AZA34" s="268"/>
      <c r="AZB34" s="268"/>
      <c r="AZC34" s="268"/>
      <c r="AZD34" s="268"/>
      <c r="AZE34" s="268"/>
      <c r="AZF34" s="268"/>
      <c r="AZG34" s="268"/>
      <c r="AZH34" s="268"/>
      <c r="AZI34" s="268"/>
      <c r="AZJ34" s="268"/>
      <c r="AZK34" s="268"/>
      <c r="AZL34" s="268"/>
      <c r="AZM34" s="268"/>
      <c r="AZN34" s="268"/>
      <c r="AZO34" s="268"/>
      <c r="AZP34" s="268"/>
      <c r="AZQ34" s="268"/>
      <c r="AZR34" s="268"/>
      <c r="AZS34" s="268"/>
      <c r="AZT34" s="268"/>
      <c r="AZU34" s="268"/>
      <c r="AZV34" s="268"/>
      <c r="AZW34" s="268"/>
      <c r="AZX34" s="268"/>
      <c r="AZY34" s="268"/>
      <c r="AZZ34" s="268"/>
      <c r="BAA34" s="268"/>
      <c r="BAB34" s="268"/>
      <c r="BAC34" s="268"/>
      <c r="BAD34" s="268"/>
      <c r="BAE34" s="268"/>
      <c r="BAF34" s="268"/>
      <c r="BAG34" s="268"/>
      <c r="BAH34" s="268"/>
      <c r="BAI34" s="268"/>
      <c r="BAJ34" s="268"/>
      <c r="BAK34" s="268"/>
      <c r="BAL34" s="268"/>
      <c r="BAM34" s="268"/>
      <c r="BAN34" s="268"/>
      <c r="BAO34" s="268"/>
      <c r="BAP34" s="268"/>
      <c r="BAQ34" s="268"/>
      <c r="BAR34" s="268"/>
      <c r="BAS34" s="268"/>
      <c r="BAT34" s="268"/>
      <c r="BAU34" s="268"/>
      <c r="BAV34" s="268"/>
      <c r="BAW34" s="268"/>
      <c r="BAX34" s="268"/>
      <c r="BAY34" s="268"/>
      <c r="BAZ34" s="268"/>
      <c r="BBA34" s="268"/>
      <c r="BBB34" s="268"/>
      <c r="BBC34" s="268"/>
      <c r="BBD34" s="268"/>
      <c r="BBE34" s="268"/>
      <c r="BBF34" s="268"/>
      <c r="BBG34" s="268"/>
      <c r="BBH34" s="268"/>
      <c r="BBI34" s="268"/>
      <c r="BBJ34" s="268"/>
      <c r="BBK34" s="268"/>
      <c r="BBL34" s="268"/>
      <c r="BBM34" s="268"/>
      <c r="BBN34" s="268"/>
      <c r="BBO34" s="268"/>
      <c r="BBP34" s="268"/>
      <c r="BBQ34" s="268"/>
      <c r="BBR34" s="268"/>
      <c r="BBS34" s="268"/>
      <c r="BBT34" s="268"/>
      <c r="BBU34" s="268"/>
      <c r="BBV34" s="268"/>
      <c r="BBW34" s="268"/>
      <c r="BBX34" s="268"/>
      <c r="BBY34" s="268"/>
      <c r="BBZ34" s="268"/>
      <c r="BCA34" s="268"/>
      <c r="BCB34" s="268"/>
      <c r="BCC34" s="268"/>
      <c r="BCD34" s="268"/>
      <c r="BCE34" s="268"/>
      <c r="BCF34" s="268"/>
      <c r="BCG34" s="268"/>
      <c r="BCH34" s="268"/>
      <c r="BCI34" s="268"/>
      <c r="BCJ34" s="268"/>
      <c r="BCK34" s="268"/>
      <c r="BCL34" s="268"/>
      <c r="BCM34" s="268"/>
      <c r="BCN34" s="268"/>
      <c r="BCO34" s="268"/>
      <c r="BCP34" s="268"/>
      <c r="BCQ34" s="268"/>
      <c r="BCR34" s="268"/>
      <c r="BCS34" s="268"/>
      <c r="BCT34" s="268"/>
      <c r="BCU34" s="268"/>
      <c r="BCV34" s="268"/>
      <c r="BCW34" s="268"/>
      <c r="BCX34" s="268"/>
      <c r="BCY34" s="268"/>
      <c r="BCZ34" s="268"/>
      <c r="BDA34" s="268"/>
      <c r="BDB34" s="268"/>
      <c r="BDC34" s="268"/>
      <c r="BDD34" s="268"/>
      <c r="BDE34" s="268"/>
      <c r="BDF34" s="268"/>
      <c r="BDG34" s="268"/>
      <c r="BDH34" s="268"/>
      <c r="BDI34" s="268"/>
      <c r="BDJ34" s="268"/>
      <c r="BDK34" s="268"/>
      <c r="BDL34" s="268"/>
      <c r="BDM34" s="268"/>
      <c r="BDN34" s="268"/>
      <c r="BDO34" s="268"/>
      <c r="BDP34" s="268"/>
      <c r="BDQ34" s="268"/>
      <c r="BDR34" s="268"/>
      <c r="BDS34" s="268"/>
      <c r="BDT34" s="268"/>
      <c r="BDU34" s="268"/>
      <c r="BDV34" s="268"/>
      <c r="BDW34" s="268"/>
      <c r="BDX34" s="268"/>
      <c r="BDY34" s="268"/>
      <c r="BDZ34" s="268"/>
      <c r="BEA34" s="268"/>
      <c r="BEB34" s="268"/>
      <c r="BEC34" s="268"/>
      <c r="BED34" s="268"/>
      <c r="BEE34" s="268"/>
      <c r="BEF34" s="268"/>
      <c r="BEG34" s="268"/>
      <c r="BEH34" s="268"/>
      <c r="BEI34" s="268"/>
      <c r="BEJ34" s="268"/>
      <c r="BEK34" s="268"/>
      <c r="BEL34" s="268"/>
      <c r="BEM34" s="268"/>
      <c r="BEN34" s="268"/>
      <c r="BEO34" s="268"/>
      <c r="BEP34" s="268"/>
      <c r="BEQ34" s="268"/>
      <c r="BER34" s="268"/>
      <c r="BES34" s="268"/>
      <c r="BET34" s="268"/>
      <c r="BEU34" s="268"/>
      <c r="BEV34" s="268"/>
      <c r="BEW34" s="268"/>
      <c r="BEX34" s="268"/>
      <c r="BEY34" s="268"/>
      <c r="BEZ34" s="268"/>
      <c r="BFA34" s="268"/>
      <c r="BFB34" s="268"/>
      <c r="BFC34" s="268"/>
      <c r="BFD34" s="268"/>
      <c r="BFE34" s="268"/>
      <c r="BFF34" s="268"/>
      <c r="BFG34" s="268"/>
      <c r="BFH34" s="268"/>
      <c r="BFI34" s="268"/>
      <c r="BFJ34" s="268"/>
      <c r="BFK34" s="268"/>
      <c r="BFL34" s="268"/>
      <c r="BFM34" s="268"/>
      <c r="BFN34" s="268"/>
      <c r="BFO34" s="268"/>
      <c r="BFP34" s="268"/>
      <c r="BFQ34" s="268"/>
      <c r="BFR34" s="268"/>
      <c r="BFS34" s="268"/>
      <c r="BFT34" s="268"/>
      <c r="BFU34" s="268"/>
      <c r="BFV34" s="268"/>
      <c r="BFW34" s="268"/>
      <c r="BFX34" s="268"/>
      <c r="BFY34" s="268"/>
      <c r="BFZ34" s="268"/>
      <c r="BGA34" s="268"/>
      <c r="BGB34" s="268"/>
      <c r="BGC34" s="268"/>
      <c r="BGD34" s="268"/>
      <c r="BGE34" s="268"/>
      <c r="BGF34" s="268"/>
      <c r="BGG34" s="268"/>
      <c r="BGH34" s="268"/>
      <c r="BGI34" s="268"/>
      <c r="BGJ34" s="268"/>
      <c r="BGK34" s="268"/>
      <c r="BGL34" s="268"/>
      <c r="BGM34" s="268"/>
      <c r="BGN34" s="268"/>
      <c r="BGO34" s="268"/>
      <c r="BGP34" s="268"/>
      <c r="BGQ34" s="268"/>
    </row>
    <row r="35" spans="1:1551" x14ac:dyDescent="0.35">
      <c r="A35" s="726"/>
      <c r="B35" s="274">
        <v>2024</v>
      </c>
      <c r="C35" s="300">
        <v>10982.31</v>
      </c>
      <c r="D35" s="301">
        <v>0</v>
      </c>
      <c r="E35" s="737">
        <v>99.8</v>
      </c>
      <c r="F35" s="737"/>
      <c r="G35" s="301">
        <v>0</v>
      </c>
      <c r="H35" s="301">
        <v>0.2</v>
      </c>
      <c r="I35" s="303">
        <v>3419.62</v>
      </c>
      <c r="J35" s="737">
        <v>98.9</v>
      </c>
      <c r="K35" s="737"/>
      <c r="L35" s="301">
        <v>0</v>
      </c>
      <c r="M35" s="301">
        <v>1.1000000000000001</v>
      </c>
      <c r="N35" s="308">
        <v>2404.3703940090513</v>
      </c>
      <c r="O35" s="275">
        <v>100</v>
      </c>
      <c r="P35" s="307">
        <v>0</v>
      </c>
      <c r="Q35" s="307">
        <v>0</v>
      </c>
      <c r="R35" s="306">
        <v>1939.3414213592234</v>
      </c>
      <c r="S35" s="307">
        <v>100</v>
      </c>
      <c r="T35" s="307">
        <v>0</v>
      </c>
      <c r="U35" s="307">
        <v>0</v>
      </c>
      <c r="V35" s="303">
        <v>1861.2</v>
      </c>
      <c r="W35" s="301">
        <v>70</v>
      </c>
      <c r="X35" s="302">
        <v>0.35</v>
      </c>
    </row>
    <row r="36" spans="1:1551" s="299" customFormat="1" x14ac:dyDescent="0.35">
      <c r="A36" s="726"/>
      <c r="B36" s="274">
        <v>2023</v>
      </c>
      <c r="C36" s="300">
        <v>20029</v>
      </c>
      <c r="D36" s="301">
        <v>0</v>
      </c>
      <c r="E36" s="737">
        <v>99.5</v>
      </c>
      <c r="F36" s="737"/>
      <c r="G36" s="301">
        <v>0.4</v>
      </c>
      <c r="H36" s="301">
        <v>0.1</v>
      </c>
      <c r="I36" s="303">
        <v>8591</v>
      </c>
      <c r="J36" s="737">
        <v>85.4</v>
      </c>
      <c r="K36" s="737"/>
      <c r="L36" s="301">
        <v>0</v>
      </c>
      <c r="M36" s="301">
        <v>14.6</v>
      </c>
      <c r="N36" s="308">
        <v>2198</v>
      </c>
      <c r="O36" s="275">
        <v>100</v>
      </c>
      <c r="P36" s="307">
        <v>0</v>
      </c>
      <c r="Q36" s="307">
        <v>0</v>
      </c>
      <c r="R36" s="306">
        <v>1566</v>
      </c>
      <c r="S36" s="307">
        <v>100</v>
      </c>
      <c r="T36" s="307">
        <v>0</v>
      </c>
      <c r="U36" s="307">
        <v>0</v>
      </c>
      <c r="V36" s="303">
        <v>1255</v>
      </c>
      <c r="W36" s="301">
        <v>70</v>
      </c>
      <c r="X36" s="302">
        <v>0.21</v>
      </c>
      <c r="Y36" s="268"/>
      <c r="Z36" s="268"/>
      <c r="AA36" s="268"/>
      <c r="AB36" s="268"/>
      <c r="AC36" s="268"/>
      <c r="AD36" s="268"/>
      <c r="AE36" s="268"/>
      <c r="AF36" s="268"/>
      <c r="AG36" s="268"/>
      <c r="AH36" s="268"/>
      <c r="AI36" s="268"/>
      <c r="AJ36" s="268"/>
      <c r="AK36" s="268"/>
      <c r="AL36" s="268"/>
      <c r="AM36" s="268"/>
      <c r="AN36" s="268"/>
      <c r="AO36" s="268"/>
      <c r="AP36" s="268"/>
      <c r="AQ36" s="268"/>
      <c r="AR36" s="268"/>
      <c r="AS36" s="268"/>
      <c r="AT36" s="268"/>
      <c r="AU36" s="268"/>
      <c r="AV36" s="268"/>
      <c r="AW36" s="268"/>
      <c r="AX36" s="268"/>
      <c r="AY36" s="268"/>
      <c r="AZ36" s="268"/>
      <c r="BA36" s="268"/>
      <c r="BB36" s="268"/>
      <c r="BC36" s="268"/>
      <c r="BD36" s="268"/>
      <c r="BE36" s="268"/>
      <c r="BF36" s="268"/>
      <c r="BG36" s="268"/>
      <c r="BH36" s="268"/>
      <c r="BI36" s="268"/>
      <c r="BJ36" s="268"/>
      <c r="BK36" s="268"/>
      <c r="BL36" s="268"/>
      <c r="BM36" s="268"/>
      <c r="BN36" s="268"/>
      <c r="BO36" s="268"/>
      <c r="BP36" s="268"/>
      <c r="BQ36" s="268"/>
      <c r="BR36" s="268"/>
      <c r="BS36" s="268"/>
      <c r="BT36" s="268"/>
      <c r="BU36" s="268"/>
      <c r="BV36" s="268"/>
      <c r="BW36" s="268"/>
      <c r="BX36" s="268"/>
      <c r="BY36" s="268"/>
      <c r="BZ36" s="268"/>
      <c r="CA36" s="268"/>
      <c r="CB36" s="268"/>
      <c r="CC36" s="268"/>
      <c r="CD36" s="268"/>
      <c r="CE36" s="268"/>
      <c r="CF36" s="268"/>
      <c r="CG36" s="268"/>
      <c r="CH36" s="268"/>
      <c r="CI36" s="268"/>
      <c r="CJ36" s="268"/>
      <c r="CK36" s="268"/>
      <c r="CL36" s="268"/>
      <c r="CM36" s="268"/>
      <c r="CN36" s="268"/>
      <c r="CO36" s="268"/>
      <c r="CP36" s="268"/>
      <c r="CQ36" s="268"/>
      <c r="CR36" s="268"/>
      <c r="CS36" s="268"/>
      <c r="CT36" s="268"/>
      <c r="CU36" s="268"/>
      <c r="CV36" s="268"/>
      <c r="CW36" s="268"/>
      <c r="CX36" s="268"/>
      <c r="CY36" s="268"/>
      <c r="CZ36" s="268"/>
      <c r="DA36" s="268"/>
      <c r="DB36" s="268"/>
      <c r="DC36" s="268"/>
      <c r="DD36" s="268"/>
      <c r="DE36" s="268"/>
      <c r="DF36" s="268"/>
      <c r="DG36" s="268"/>
      <c r="DH36" s="268"/>
      <c r="DI36" s="268"/>
      <c r="DJ36" s="268"/>
      <c r="DK36" s="268"/>
      <c r="DL36" s="268"/>
      <c r="DM36" s="268"/>
      <c r="DN36" s="268"/>
      <c r="DO36" s="268"/>
      <c r="DP36" s="268"/>
      <c r="DQ36" s="268"/>
      <c r="DR36" s="268"/>
      <c r="DS36" s="268"/>
      <c r="DT36" s="268"/>
      <c r="DU36" s="268"/>
      <c r="DV36" s="268"/>
      <c r="DW36" s="268"/>
      <c r="DX36" s="268"/>
      <c r="DY36" s="268"/>
      <c r="DZ36" s="268"/>
      <c r="EA36" s="268"/>
      <c r="EB36" s="268"/>
      <c r="EC36" s="268"/>
      <c r="ED36" s="268"/>
      <c r="EE36" s="268"/>
      <c r="EF36" s="268"/>
      <c r="EG36" s="268"/>
      <c r="EH36" s="268"/>
      <c r="EI36" s="268"/>
      <c r="EJ36" s="268"/>
      <c r="EK36" s="268"/>
      <c r="EL36" s="268"/>
      <c r="EM36" s="268"/>
      <c r="EN36" s="268"/>
      <c r="EO36" s="268"/>
      <c r="EP36" s="268"/>
      <c r="EQ36" s="268"/>
      <c r="ER36" s="268"/>
      <c r="ES36" s="268"/>
      <c r="ET36" s="268"/>
      <c r="EU36" s="268"/>
      <c r="EV36" s="268"/>
      <c r="EW36" s="268"/>
      <c r="EX36" s="268"/>
      <c r="EY36" s="268"/>
      <c r="EZ36" s="268"/>
      <c r="FA36" s="268"/>
      <c r="FB36" s="268"/>
      <c r="FC36" s="268"/>
      <c r="FD36" s="268"/>
      <c r="FE36" s="268"/>
      <c r="FF36" s="268"/>
      <c r="FG36" s="268"/>
      <c r="FH36" s="268"/>
      <c r="FI36" s="268"/>
      <c r="FJ36" s="268"/>
      <c r="FK36" s="268"/>
      <c r="FL36" s="268"/>
      <c r="FM36" s="268"/>
      <c r="FN36" s="268"/>
      <c r="FO36" s="268"/>
      <c r="FP36" s="268"/>
      <c r="FQ36" s="268"/>
      <c r="FR36" s="268"/>
      <c r="FS36" s="268"/>
      <c r="FT36" s="268"/>
      <c r="FU36" s="268"/>
      <c r="FV36" s="268"/>
      <c r="FW36" s="268"/>
      <c r="FX36" s="268"/>
      <c r="FY36" s="268"/>
      <c r="FZ36" s="268"/>
      <c r="GA36" s="268"/>
      <c r="GB36" s="268"/>
      <c r="GC36" s="268"/>
      <c r="GD36" s="268"/>
      <c r="GE36" s="268"/>
      <c r="GF36" s="268"/>
      <c r="GG36" s="268"/>
      <c r="GH36" s="268"/>
      <c r="GI36" s="268"/>
      <c r="GJ36" s="268"/>
      <c r="GK36" s="268"/>
      <c r="GL36" s="268"/>
      <c r="GM36" s="268"/>
      <c r="GN36" s="268"/>
      <c r="GO36" s="268"/>
      <c r="GP36" s="268"/>
      <c r="GQ36" s="268"/>
      <c r="GR36" s="268"/>
      <c r="GS36" s="268"/>
      <c r="GT36" s="268"/>
      <c r="GU36" s="268"/>
      <c r="GV36" s="268"/>
      <c r="GW36" s="268"/>
      <c r="GX36" s="268"/>
      <c r="GY36" s="268"/>
      <c r="GZ36" s="268"/>
      <c r="HA36" s="268"/>
      <c r="HB36" s="268"/>
      <c r="HC36" s="268"/>
      <c r="HD36" s="268"/>
      <c r="HE36" s="268"/>
      <c r="HF36" s="268"/>
      <c r="HG36" s="268"/>
      <c r="HH36" s="268"/>
      <c r="HI36" s="268"/>
      <c r="HJ36" s="268"/>
      <c r="HK36" s="268"/>
      <c r="HL36" s="268"/>
      <c r="HM36" s="268"/>
      <c r="HN36" s="268"/>
      <c r="HO36" s="268"/>
      <c r="HP36" s="268"/>
      <c r="HQ36" s="268"/>
      <c r="HR36" s="268"/>
      <c r="HS36" s="268"/>
      <c r="HT36" s="268"/>
      <c r="HU36" s="268"/>
      <c r="HV36" s="268"/>
      <c r="HW36" s="268"/>
      <c r="HX36" s="268"/>
      <c r="HY36" s="268"/>
      <c r="HZ36" s="268"/>
      <c r="IA36" s="268"/>
      <c r="IB36" s="268"/>
      <c r="IC36" s="268"/>
      <c r="ID36" s="268"/>
      <c r="IE36" s="268"/>
      <c r="IF36" s="268"/>
      <c r="IG36" s="268"/>
      <c r="IH36" s="268"/>
      <c r="II36" s="268"/>
      <c r="IJ36" s="268"/>
      <c r="IK36" s="268"/>
      <c r="IL36" s="268"/>
      <c r="IM36" s="268"/>
      <c r="IN36" s="268"/>
      <c r="IO36" s="268"/>
      <c r="IP36" s="268"/>
      <c r="IQ36" s="268"/>
      <c r="IR36" s="268"/>
      <c r="IS36" s="268"/>
      <c r="IT36" s="268"/>
      <c r="IU36" s="268"/>
      <c r="IV36" s="268"/>
      <c r="IW36" s="268"/>
      <c r="IX36" s="268"/>
      <c r="IY36" s="268"/>
      <c r="IZ36" s="268"/>
      <c r="JA36" s="268"/>
      <c r="JB36" s="268"/>
      <c r="JC36" s="268"/>
      <c r="JD36" s="268"/>
      <c r="JE36" s="268"/>
      <c r="JF36" s="268"/>
      <c r="JG36" s="268"/>
      <c r="JH36" s="268"/>
      <c r="JI36" s="268"/>
      <c r="JJ36" s="268"/>
      <c r="JK36" s="268"/>
      <c r="JL36" s="268"/>
      <c r="JM36" s="268"/>
      <c r="JN36" s="268"/>
      <c r="JO36" s="268"/>
      <c r="JP36" s="268"/>
      <c r="JQ36" s="268"/>
      <c r="JR36" s="268"/>
      <c r="JS36" s="268"/>
      <c r="JT36" s="268"/>
      <c r="JU36" s="268"/>
      <c r="JV36" s="268"/>
      <c r="JW36" s="268"/>
      <c r="JX36" s="268"/>
      <c r="JY36" s="268"/>
      <c r="JZ36" s="268"/>
      <c r="KA36" s="268"/>
      <c r="KB36" s="268"/>
      <c r="KC36" s="268"/>
      <c r="KD36" s="268"/>
      <c r="KE36" s="268"/>
      <c r="KF36" s="268"/>
      <c r="KG36" s="268"/>
      <c r="KH36" s="268"/>
      <c r="KI36" s="268"/>
      <c r="KJ36" s="268"/>
      <c r="KK36" s="268"/>
      <c r="KL36" s="268"/>
      <c r="KM36" s="268"/>
      <c r="KN36" s="268"/>
      <c r="KO36" s="268"/>
      <c r="KP36" s="268"/>
      <c r="KQ36" s="268"/>
      <c r="KR36" s="268"/>
      <c r="KS36" s="268"/>
      <c r="KT36" s="268"/>
      <c r="KU36" s="268"/>
      <c r="KV36" s="268"/>
      <c r="KW36" s="268"/>
      <c r="KX36" s="268"/>
      <c r="KY36" s="268"/>
      <c r="KZ36" s="268"/>
      <c r="LA36" s="268"/>
      <c r="LB36" s="268"/>
      <c r="LC36" s="268"/>
      <c r="LD36" s="268"/>
      <c r="LE36" s="268"/>
      <c r="LF36" s="268"/>
      <c r="LG36" s="268"/>
      <c r="LH36" s="268"/>
      <c r="LI36" s="268"/>
      <c r="LJ36" s="268"/>
      <c r="LK36" s="268"/>
      <c r="LL36" s="268"/>
      <c r="LM36" s="268"/>
      <c r="LN36" s="268"/>
      <c r="LO36" s="268"/>
      <c r="LP36" s="268"/>
      <c r="LQ36" s="268"/>
      <c r="LR36" s="268"/>
      <c r="LS36" s="268"/>
      <c r="LT36" s="268"/>
      <c r="LU36" s="268"/>
      <c r="LV36" s="268"/>
      <c r="LW36" s="268"/>
      <c r="LX36" s="268"/>
      <c r="LY36" s="268"/>
      <c r="LZ36" s="268"/>
      <c r="MA36" s="268"/>
      <c r="MB36" s="268"/>
      <c r="MC36" s="268"/>
      <c r="MD36" s="268"/>
      <c r="ME36" s="268"/>
      <c r="MF36" s="268"/>
      <c r="MG36" s="268"/>
      <c r="MH36" s="268"/>
      <c r="MI36" s="268"/>
      <c r="MJ36" s="268"/>
      <c r="MK36" s="268"/>
      <c r="ML36" s="268"/>
      <c r="MM36" s="268"/>
      <c r="MN36" s="268"/>
      <c r="MO36" s="268"/>
      <c r="MP36" s="268"/>
      <c r="MQ36" s="268"/>
      <c r="MR36" s="268"/>
      <c r="MS36" s="268"/>
      <c r="MT36" s="268"/>
      <c r="MU36" s="268"/>
      <c r="MV36" s="268"/>
      <c r="MW36" s="268"/>
      <c r="MX36" s="268"/>
      <c r="MY36" s="268"/>
      <c r="MZ36" s="268"/>
      <c r="NA36" s="268"/>
      <c r="NB36" s="268"/>
      <c r="NC36" s="268"/>
      <c r="ND36" s="268"/>
      <c r="NE36" s="268"/>
      <c r="NF36" s="268"/>
      <c r="NG36" s="268"/>
      <c r="NH36" s="268"/>
      <c r="NI36" s="268"/>
      <c r="NJ36" s="268"/>
      <c r="NK36" s="268"/>
      <c r="NL36" s="268"/>
      <c r="NM36" s="268"/>
      <c r="NN36" s="268"/>
      <c r="NO36" s="268"/>
      <c r="NP36" s="268"/>
      <c r="NQ36" s="268"/>
      <c r="NR36" s="268"/>
      <c r="NS36" s="268"/>
      <c r="NT36" s="268"/>
      <c r="NU36" s="268"/>
      <c r="NV36" s="268"/>
      <c r="NW36" s="268"/>
      <c r="NX36" s="268"/>
      <c r="NY36" s="268"/>
      <c r="NZ36" s="268"/>
      <c r="OA36" s="268"/>
      <c r="OB36" s="268"/>
      <c r="OC36" s="268"/>
      <c r="OD36" s="268"/>
      <c r="OE36" s="268"/>
      <c r="OF36" s="268"/>
      <c r="OG36" s="268"/>
      <c r="OH36" s="268"/>
      <c r="OI36" s="268"/>
      <c r="OJ36" s="268"/>
      <c r="OK36" s="268"/>
      <c r="OL36" s="268"/>
      <c r="OM36" s="268"/>
      <c r="ON36" s="268"/>
      <c r="OO36" s="268"/>
      <c r="OP36" s="268"/>
      <c r="OQ36" s="268"/>
      <c r="OR36" s="268"/>
      <c r="OS36" s="268"/>
      <c r="OT36" s="268"/>
      <c r="OU36" s="268"/>
      <c r="OV36" s="268"/>
      <c r="OW36" s="268"/>
      <c r="OX36" s="268"/>
      <c r="OY36" s="268"/>
      <c r="OZ36" s="268"/>
      <c r="PA36" s="268"/>
      <c r="PB36" s="268"/>
      <c r="PC36" s="268"/>
      <c r="PD36" s="268"/>
      <c r="PE36" s="268"/>
      <c r="PF36" s="268"/>
      <c r="PG36" s="268"/>
      <c r="PH36" s="268"/>
      <c r="PI36" s="268"/>
      <c r="PJ36" s="268"/>
      <c r="PK36" s="268"/>
      <c r="PL36" s="268"/>
      <c r="PM36" s="268"/>
      <c r="PN36" s="268"/>
      <c r="PO36" s="268"/>
      <c r="PP36" s="268"/>
      <c r="PQ36" s="268"/>
      <c r="PR36" s="268"/>
      <c r="PS36" s="268"/>
      <c r="PT36" s="268"/>
      <c r="PU36" s="268"/>
      <c r="PV36" s="268"/>
      <c r="PW36" s="268"/>
      <c r="PX36" s="268"/>
      <c r="PY36" s="268"/>
      <c r="PZ36" s="268"/>
      <c r="QA36" s="268"/>
      <c r="QB36" s="268"/>
      <c r="QC36" s="268"/>
      <c r="QD36" s="268"/>
      <c r="QE36" s="268"/>
      <c r="QF36" s="268"/>
      <c r="QG36" s="268"/>
      <c r="QH36" s="268"/>
      <c r="QI36" s="268"/>
      <c r="QJ36" s="268"/>
      <c r="QK36" s="268"/>
      <c r="QL36" s="268"/>
      <c r="QM36" s="268"/>
      <c r="QN36" s="268"/>
      <c r="QO36" s="268"/>
      <c r="QP36" s="268"/>
      <c r="QQ36" s="268"/>
      <c r="QR36" s="268"/>
      <c r="QS36" s="268"/>
      <c r="QT36" s="268"/>
      <c r="QU36" s="268"/>
      <c r="QV36" s="268"/>
      <c r="QW36" s="268"/>
      <c r="QX36" s="268"/>
      <c r="QY36" s="268"/>
      <c r="QZ36" s="268"/>
      <c r="RA36" s="268"/>
      <c r="RB36" s="268"/>
      <c r="RC36" s="268"/>
      <c r="RD36" s="268"/>
      <c r="RE36" s="268"/>
      <c r="RF36" s="268"/>
      <c r="RG36" s="268"/>
      <c r="RH36" s="268"/>
      <c r="RI36" s="268"/>
      <c r="RJ36" s="268"/>
      <c r="RK36" s="268"/>
      <c r="RL36" s="268"/>
      <c r="RM36" s="268"/>
      <c r="RN36" s="268"/>
      <c r="RO36" s="268"/>
      <c r="RP36" s="268"/>
      <c r="RQ36" s="268"/>
      <c r="RR36" s="268"/>
      <c r="RS36" s="268"/>
      <c r="RT36" s="268"/>
      <c r="RU36" s="268"/>
      <c r="RV36" s="268"/>
      <c r="RW36" s="268"/>
      <c r="RX36" s="268"/>
      <c r="RY36" s="268"/>
      <c r="RZ36" s="268"/>
      <c r="SA36" s="268"/>
      <c r="SB36" s="268"/>
      <c r="SC36" s="268"/>
      <c r="SD36" s="268"/>
      <c r="SE36" s="268"/>
      <c r="SF36" s="268"/>
      <c r="SG36" s="268"/>
      <c r="SH36" s="268"/>
      <c r="SI36" s="268"/>
      <c r="SJ36" s="268"/>
      <c r="SK36" s="268"/>
      <c r="SL36" s="268"/>
      <c r="SM36" s="268"/>
      <c r="SN36" s="268"/>
      <c r="SO36" s="268"/>
      <c r="SP36" s="268"/>
      <c r="SQ36" s="268"/>
      <c r="SR36" s="268"/>
      <c r="SS36" s="268"/>
      <c r="ST36" s="268"/>
      <c r="SU36" s="268"/>
      <c r="SV36" s="268"/>
      <c r="SW36" s="268"/>
      <c r="SX36" s="268"/>
      <c r="SY36" s="268"/>
      <c r="SZ36" s="268"/>
      <c r="TA36" s="268"/>
      <c r="TB36" s="268"/>
      <c r="TC36" s="268"/>
      <c r="TD36" s="268"/>
      <c r="TE36" s="268"/>
      <c r="TF36" s="268"/>
      <c r="TG36" s="268"/>
      <c r="TH36" s="268"/>
      <c r="TI36" s="268"/>
      <c r="TJ36" s="268"/>
      <c r="TK36" s="268"/>
      <c r="TL36" s="268"/>
      <c r="TM36" s="268"/>
      <c r="TN36" s="268"/>
      <c r="TO36" s="268"/>
      <c r="TP36" s="268"/>
      <c r="TQ36" s="268"/>
      <c r="TR36" s="268"/>
      <c r="TS36" s="268"/>
      <c r="TT36" s="268"/>
      <c r="TU36" s="268"/>
      <c r="TV36" s="268"/>
      <c r="TW36" s="268"/>
      <c r="TX36" s="268"/>
      <c r="TY36" s="268"/>
      <c r="TZ36" s="268"/>
      <c r="UA36" s="268"/>
      <c r="UB36" s="268"/>
      <c r="UC36" s="268"/>
      <c r="UD36" s="268"/>
      <c r="UE36" s="268"/>
      <c r="UF36" s="268"/>
      <c r="UG36" s="268"/>
      <c r="UH36" s="268"/>
      <c r="UI36" s="268"/>
      <c r="UJ36" s="268"/>
      <c r="UK36" s="268"/>
      <c r="UL36" s="268"/>
      <c r="UM36" s="268"/>
      <c r="UN36" s="268"/>
      <c r="UO36" s="268"/>
      <c r="UP36" s="268"/>
      <c r="UQ36" s="268"/>
      <c r="UR36" s="268"/>
      <c r="US36" s="268"/>
      <c r="UT36" s="268"/>
      <c r="UU36" s="268"/>
      <c r="UV36" s="268"/>
      <c r="UW36" s="268"/>
      <c r="UX36" s="268"/>
      <c r="UY36" s="268"/>
      <c r="UZ36" s="268"/>
      <c r="VA36" s="268"/>
      <c r="VB36" s="268"/>
      <c r="VC36" s="268"/>
      <c r="VD36" s="268"/>
      <c r="VE36" s="268"/>
      <c r="VF36" s="268"/>
      <c r="VG36" s="268"/>
      <c r="VH36" s="268"/>
      <c r="VI36" s="268"/>
      <c r="VJ36" s="268"/>
      <c r="VK36" s="268"/>
      <c r="VL36" s="268"/>
      <c r="VM36" s="268"/>
      <c r="VN36" s="268"/>
      <c r="VO36" s="268"/>
      <c r="VP36" s="268"/>
      <c r="VQ36" s="268"/>
      <c r="VR36" s="268"/>
      <c r="VS36" s="268"/>
      <c r="VT36" s="268"/>
      <c r="VU36" s="268"/>
      <c r="VV36" s="268"/>
      <c r="VW36" s="268"/>
      <c r="VX36" s="268"/>
      <c r="VY36" s="268"/>
      <c r="VZ36" s="268"/>
      <c r="WA36" s="268"/>
      <c r="WB36" s="268"/>
      <c r="WC36" s="268"/>
      <c r="WD36" s="268"/>
      <c r="WE36" s="268"/>
      <c r="WF36" s="268"/>
      <c r="WG36" s="268"/>
      <c r="WH36" s="268"/>
      <c r="WI36" s="268"/>
      <c r="WJ36" s="268"/>
      <c r="WK36" s="268"/>
      <c r="WL36" s="268"/>
      <c r="WM36" s="268"/>
      <c r="WN36" s="268"/>
      <c r="WO36" s="268"/>
      <c r="WP36" s="268"/>
      <c r="WQ36" s="268"/>
      <c r="WR36" s="268"/>
      <c r="WS36" s="268"/>
      <c r="WT36" s="268"/>
      <c r="WU36" s="268"/>
      <c r="WV36" s="268"/>
      <c r="WW36" s="268"/>
      <c r="WX36" s="268"/>
      <c r="WY36" s="268"/>
      <c r="WZ36" s="268"/>
      <c r="XA36" s="268"/>
      <c r="XB36" s="268"/>
      <c r="XC36" s="268"/>
      <c r="XD36" s="268"/>
      <c r="XE36" s="268"/>
      <c r="XF36" s="268"/>
      <c r="XG36" s="268"/>
      <c r="XH36" s="268"/>
      <c r="XI36" s="268"/>
      <c r="XJ36" s="268"/>
      <c r="XK36" s="268"/>
      <c r="XL36" s="268"/>
      <c r="XM36" s="268"/>
      <c r="XN36" s="268"/>
      <c r="XO36" s="268"/>
      <c r="XP36" s="268"/>
      <c r="XQ36" s="268"/>
      <c r="XR36" s="268"/>
      <c r="XS36" s="268"/>
      <c r="XT36" s="268"/>
      <c r="XU36" s="268"/>
      <c r="XV36" s="268"/>
      <c r="XW36" s="268"/>
      <c r="XX36" s="268"/>
      <c r="XY36" s="268"/>
      <c r="XZ36" s="268"/>
      <c r="YA36" s="268"/>
      <c r="YB36" s="268"/>
      <c r="YC36" s="268"/>
      <c r="YD36" s="268"/>
      <c r="YE36" s="268"/>
      <c r="YF36" s="268"/>
      <c r="YG36" s="268"/>
      <c r="YH36" s="268"/>
      <c r="YI36" s="268"/>
      <c r="YJ36" s="268"/>
      <c r="YK36" s="268"/>
      <c r="YL36" s="268"/>
      <c r="YM36" s="268"/>
      <c r="YN36" s="268"/>
      <c r="YO36" s="268"/>
      <c r="YP36" s="268"/>
      <c r="YQ36" s="268"/>
      <c r="YR36" s="268"/>
      <c r="YS36" s="268"/>
      <c r="YT36" s="268"/>
      <c r="YU36" s="268"/>
      <c r="YV36" s="268"/>
      <c r="YW36" s="268"/>
      <c r="YX36" s="268"/>
      <c r="YY36" s="268"/>
      <c r="YZ36" s="268"/>
      <c r="ZA36" s="268"/>
      <c r="ZB36" s="268"/>
      <c r="ZC36" s="268"/>
      <c r="ZD36" s="268"/>
      <c r="ZE36" s="268"/>
      <c r="ZF36" s="268"/>
      <c r="ZG36" s="268"/>
      <c r="ZH36" s="268"/>
      <c r="ZI36" s="268"/>
      <c r="ZJ36" s="268"/>
      <c r="ZK36" s="268"/>
      <c r="ZL36" s="268"/>
      <c r="ZM36" s="268"/>
      <c r="ZN36" s="268"/>
      <c r="ZO36" s="268"/>
      <c r="ZP36" s="268"/>
      <c r="ZQ36" s="268"/>
      <c r="ZR36" s="268"/>
      <c r="ZS36" s="268"/>
      <c r="ZT36" s="268"/>
      <c r="ZU36" s="268"/>
      <c r="ZV36" s="268"/>
      <c r="ZW36" s="268"/>
      <c r="ZX36" s="268"/>
      <c r="ZY36" s="268"/>
      <c r="ZZ36" s="268"/>
      <c r="AAA36" s="268"/>
      <c r="AAB36" s="268"/>
      <c r="AAC36" s="268"/>
      <c r="AAD36" s="268"/>
      <c r="AAE36" s="268"/>
      <c r="AAF36" s="268"/>
      <c r="AAG36" s="268"/>
      <c r="AAH36" s="268"/>
      <c r="AAI36" s="268"/>
      <c r="AAJ36" s="268"/>
      <c r="AAK36" s="268"/>
      <c r="AAL36" s="268"/>
      <c r="AAM36" s="268"/>
      <c r="AAN36" s="268"/>
      <c r="AAO36" s="268"/>
      <c r="AAP36" s="268"/>
      <c r="AAQ36" s="268"/>
      <c r="AAR36" s="268"/>
      <c r="AAS36" s="268"/>
      <c r="AAT36" s="268"/>
      <c r="AAU36" s="268"/>
      <c r="AAV36" s="268"/>
      <c r="AAW36" s="268"/>
      <c r="AAX36" s="268"/>
      <c r="AAY36" s="268"/>
      <c r="AAZ36" s="268"/>
      <c r="ABA36" s="268"/>
      <c r="ABB36" s="268"/>
      <c r="ABC36" s="268"/>
      <c r="ABD36" s="268"/>
      <c r="ABE36" s="268"/>
      <c r="ABF36" s="268"/>
      <c r="ABG36" s="268"/>
      <c r="ABH36" s="268"/>
      <c r="ABI36" s="268"/>
      <c r="ABJ36" s="268"/>
      <c r="ABK36" s="268"/>
      <c r="ABL36" s="268"/>
      <c r="ABM36" s="268"/>
      <c r="ABN36" s="268"/>
      <c r="ABO36" s="268"/>
      <c r="ABP36" s="268"/>
      <c r="ABQ36" s="268"/>
      <c r="ABR36" s="268"/>
      <c r="ABS36" s="268"/>
      <c r="ABT36" s="268"/>
      <c r="ABU36" s="268"/>
      <c r="ABV36" s="268"/>
      <c r="ABW36" s="268"/>
      <c r="ABX36" s="268"/>
      <c r="ABY36" s="268"/>
      <c r="ABZ36" s="268"/>
      <c r="ACA36" s="268"/>
      <c r="ACB36" s="268"/>
      <c r="ACC36" s="268"/>
      <c r="ACD36" s="268"/>
      <c r="ACE36" s="268"/>
      <c r="ACF36" s="268"/>
      <c r="ACG36" s="268"/>
      <c r="ACH36" s="268"/>
      <c r="ACI36" s="268"/>
      <c r="ACJ36" s="268"/>
      <c r="ACK36" s="268"/>
      <c r="ACL36" s="268"/>
      <c r="ACM36" s="268"/>
      <c r="ACN36" s="268"/>
      <c r="ACO36" s="268"/>
      <c r="ACP36" s="268"/>
      <c r="ACQ36" s="268"/>
      <c r="ACR36" s="268"/>
      <c r="ACS36" s="268"/>
      <c r="ACT36" s="268"/>
      <c r="ACU36" s="268"/>
      <c r="ACV36" s="268"/>
      <c r="ACW36" s="268"/>
      <c r="ACX36" s="268"/>
      <c r="ACY36" s="268"/>
      <c r="ACZ36" s="268"/>
      <c r="ADA36" s="268"/>
      <c r="ADB36" s="268"/>
      <c r="ADC36" s="268"/>
      <c r="ADD36" s="268"/>
      <c r="ADE36" s="268"/>
      <c r="ADF36" s="268"/>
      <c r="ADG36" s="268"/>
      <c r="ADH36" s="268"/>
      <c r="ADI36" s="268"/>
      <c r="ADJ36" s="268"/>
      <c r="ADK36" s="268"/>
      <c r="ADL36" s="268"/>
      <c r="ADM36" s="268"/>
      <c r="ADN36" s="268"/>
      <c r="ADO36" s="268"/>
      <c r="ADP36" s="268"/>
      <c r="ADQ36" s="268"/>
      <c r="ADR36" s="268"/>
      <c r="ADS36" s="268"/>
      <c r="ADT36" s="268"/>
      <c r="ADU36" s="268"/>
      <c r="ADV36" s="268"/>
      <c r="ADW36" s="268"/>
      <c r="ADX36" s="268"/>
      <c r="ADY36" s="268"/>
      <c r="ADZ36" s="268"/>
      <c r="AEA36" s="268"/>
      <c r="AEB36" s="268"/>
      <c r="AEC36" s="268"/>
      <c r="AED36" s="268"/>
      <c r="AEE36" s="268"/>
      <c r="AEF36" s="268"/>
      <c r="AEG36" s="268"/>
      <c r="AEH36" s="268"/>
      <c r="AEI36" s="268"/>
      <c r="AEJ36" s="268"/>
      <c r="AEK36" s="268"/>
      <c r="AEL36" s="268"/>
      <c r="AEM36" s="268"/>
      <c r="AEN36" s="268"/>
      <c r="AEO36" s="268"/>
      <c r="AEP36" s="268"/>
      <c r="AEQ36" s="268"/>
      <c r="AER36" s="268"/>
      <c r="AES36" s="268"/>
      <c r="AET36" s="268"/>
      <c r="AEU36" s="268"/>
      <c r="AEV36" s="268"/>
      <c r="AEW36" s="268"/>
      <c r="AEX36" s="268"/>
      <c r="AEY36" s="268"/>
      <c r="AEZ36" s="268"/>
      <c r="AFA36" s="268"/>
      <c r="AFB36" s="268"/>
      <c r="AFC36" s="268"/>
      <c r="AFD36" s="268"/>
      <c r="AFE36" s="268"/>
      <c r="AFF36" s="268"/>
      <c r="AFG36" s="268"/>
      <c r="AFH36" s="268"/>
      <c r="AFI36" s="268"/>
      <c r="AFJ36" s="268"/>
      <c r="AFK36" s="268"/>
      <c r="AFL36" s="268"/>
      <c r="AFM36" s="268"/>
      <c r="AFN36" s="268"/>
      <c r="AFO36" s="268"/>
      <c r="AFP36" s="268"/>
      <c r="AFQ36" s="268"/>
      <c r="AFR36" s="268"/>
      <c r="AFS36" s="268"/>
      <c r="AFT36" s="268"/>
      <c r="AFU36" s="268"/>
      <c r="AFV36" s="268"/>
      <c r="AFW36" s="268"/>
      <c r="AFX36" s="268"/>
      <c r="AFY36" s="268"/>
      <c r="AFZ36" s="268"/>
      <c r="AGA36" s="268"/>
      <c r="AGB36" s="268"/>
      <c r="AGC36" s="268"/>
      <c r="AGD36" s="268"/>
      <c r="AGE36" s="268"/>
      <c r="AGF36" s="268"/>
      <c r="AGG36" s="268"/>
      <c r="AGH36" s="268"/>
      <c r="AGI36" s="268"/>
      <c r="AGJ36" s="268"/>
      <c r="AGK36" s="268"/>
      <c r="AGL36" s="268"/>
      <c r="AGM36" s="268"/>
      <c r="AGN36" s="268"/>
      <c r="AGO36" s="268"/>
      <c r="AGP36" s="268"/>
      <c r="AGQ36" s="268"/>
      <c r="AGR36" s="268"/>
      <c r="AGS36" s="268"/>
      <c r="AGT36" s="268"/>
      <c r="AGU36" s="268"/>
      <c r="AGV36" s="268"/>
      <c r="AGW36" s="268"/>
      <c r="AGX36" s="268"/>
      <c r="AGY36" s="268"/>
      <c r="AGZ36" s="268"/>
      <c r="AHA36" s="268"/>
      <c r="AHB36" s="268"/>
      <c r="AHC36" s="268"/>
      <c r="AHD36" s="268"/>
      <c r="AHE36" s="268"/>
      <c r="AHF36" s="268"/>
      <c r="AHG36" s="268"/>
      <c r="AHH36" s="268"/>
      <c r="AHI36" s="268"/>
      <c r="AHJ36" s="268"/>
      <c r="AHK36" s="268"/>
      <c r="AHL36" s="268"/>
      <c r="AHM36" s="268"/>
      <c r="AHN36" s="268"/>
      <c r="AHO36" s="268"/>
      <c r="AHP36" s="268"/>
      <c r="AHQ36" s="268"/>
      <c r="AHR36" s="268"/>
      <c r="AHS36" s="268"/>
      <c r="AHT36" s="268"/>
      <c r="AHU36" s="268"/>
      <c r="AHV36" s="268"/>
      <c r="AHW36" s="268"/>
      <c r="AHX36" s="268"/>
      <c r="AHY36" s="268"/>
      <c r="AHZ36" s="268"/>
      <c r="AIA36" s="268"/>
      <c r="AIB36" s="268"/>
      <c r="AIC36" s="268"/>
      <c r="AID36" s="268"/>
      <c r="AIE36" s="268"/>
      <c r="AIF36" s="268"/>
      <c r="AIG36" s="268"/>
      <c r="AIH36" s="268"/>
      <c r="AII36" s="268"/>
      <c r="AIJ36" s="268"/>
      <c r="AIK36" s="268"/>
      <c r="AIL36" s="268"/>
      <c r="AIM36" s="268"/>
      <c r="AIN36" s="268"/>
      <c r="AIO36" s="268"/>
      <c r="AIP36" s="268"/>
      <c r="AIQ36" s="268"/>
      <c r="AIR36" s="268"/>
      <c r="AIS36" s="268"/>
      <c r="AIT36" s="268"/>
      <c r="AIU36" s="268"/>
      <c r="AIV36" s="268"/>
      <c r="AIW36" s="268"/>
      <c r="AIX36" s="268"/>
      <c r="AIY36" s="268"/>
      <c r="AIZ36" s="268"/>
      <c r="AJA36" s="268"/>
      <c r="AJB36" s="268"/>
      <c r="AJC36" s="268"/>
      <c r="AJD36" s="268"/>
      <c r="AJE36" s="268"/>
      <c r="AJF36" s="268"/>
      <c r="AJG36" s="268"/>
      <c r="AJH36" s="268"/>
      <c r="AJI36" s="268"/>
      <c r="AJJ36" s="268"/>
      <c r="AJK36" s="268"/>
      <c r="AJL36" s="268"/>
      <c r="AJM36" s="268"/>
      <c r="AJN36" s="268"/>
      <c r="AJO36" s="268"/>
      <c r="AJP36" s="268"/>
      <c r="AJQ36" s="268"/>
      <c r="AJR36" s="268"/>
      <c r="AJS36" s="268"/>
      <c r="AJT36" s="268"/>
      <c r="AJU36" s="268"/>
      <c r="AJV36" s="268"/>
      <c r="AJW36" s="268"/>
      <c r="AJX36" s="268"/>
      <c r="AJY36" s="268"/>
      <c r="AJZ36" s="268"/>
      <c r="AKA36" s="268"/>
      <c r="AKB36" s="268"/>
      <c r="AKC36" s="268"/>
      <c r="AKD36" s="268"/>
      <c r="AKE36" s="268"/>
      <c r="AKF36" s="268"/>
      <c r="AKG36" s="268"/>
      <c r="AKH36" s="268"/>
      <c r="AKI36" s="268"/>
      <c r="AKJ36" s="268"/>
      <c r="AKK36" s="268"/>
      <c r="AKL36" s="268"/>
      <c r="AKM36" s="268"/>
      <c r="AKN36" s="268"/>
      <c r="AKO36" s="268"/>
      <c r="AKP36" s="268"/>
      <c r="AKQ36" s="268"/>
      <c r="AKR36" s="268"/>
      <c r="AKS36" s="268"/>
      <c r="AKT36" s="268"/>
      <c r="AKU36" s="268"/>
      <c r="AKV36" s="268"/>
      <c r="AKW36" s="268"/>
      <c r="AKX36" s="268"/>
      <c r="AKY36" s="268"/>
      <c r="AKZ36" s="268"/>
      <c r="ALA36" s="268"/>
      <c r="ALB36" s="268"/>
      <c r="ALC36" s="268"/>
      <c r="ALD36" s="268"/>
      <c r="ALE36" s="268"/>
      <c r="ALF36" s="268"/>
      <c r="ALG36" s="268"/>
      <c r="ALH36" s="268"/>
      <c r="ALI36" s="268"/>
      <c r="ALJ36" s="268"/>
      <c r="ALK36" s="268"/>
      <c r="ALL36" s="268"/>
      <c r="ALM36" s="268"/>
      <c r="ALN36" s="268"/>
      <c r="ALO36" s="268"/>
      <c r="ALP36" s="268"/>
      <c r="ALQ36" s="268"/>
      <c r="ALR36" s="268"/>
      <c r="ALS36" s="268"/>
      <c r="ALT36" s="268"/>
      <c r="ALU36" s="268"/>
      <c r="ALV36" s="268"/>
      <c r="ALW36" s="268"/>
      <c r="ALX36" s="268"/>
      <c r="ALY36" s="268"/>
      <c r="ALZ36" s="268"/>
      <c r="AMA36" s="268"/>
      <c r="AMB36" s="268"/>
      <c r="AMC36" s="268"/>
      <c r="AMD36" s="268"/>
      <c r="AME36" s="268"/>
      <c r="AMF36" s="268"/>
      <c r="AMG36" s="268"/>
      <c r="AMH36" s="268"/>
      <c r="AMI36" s="268"/>
      <c r="AMJ36" s="268"/>
      <c r="AMK36" s="268"/>
      <c r="AML36" s="268"/>
      <c r="AMM36" s="268"/>
      <c r="AMN36" s="268"/>
      <c r="AMO36" s="268"/>
      <c r="AMP36" s="268"/>
      <c r="AMQ36" s="268"/>
      <c r="AMR36" s="268"/>
      <c r="AMS36" s="268"/>
      <c r="AMT36" s="268"/>
      <c r="AMU36" s="268"/>
      <c r="AMV36" s="268"/>
      <c r="AMW36" s="268"/>
      <c r="AMX36" s="268"/>
      <c r="AMY36" s="268"/>
      <c r="AMZ36" s="268"/>
      <c r="ANA36" s="268"/>
      <c r="ANB36" s="268"/>
      <c r="ANC36" s="268"/>
      <c r="AND36" s="268"/>
      <c r="ANE36" s="268"/>
      <c r="ANF36" s="268"/>
      <c r="ANG36" s="268"/>
      <c r="ANH36" s="268"/>
      <c r="ANI36" s="268"/>
      <c r="ANJ36" s="268"/>
      <c r="ANK36" s="268"/>
      <c r="ANL36" s="268"/>
      <c r="ANM36" s="268"/>
      <c r="ANN36" s="268"/>
      <c r="ANO36" s="268"/>
      <c r="ANP36" s="268"/>
      <c r="ANQ36" s="268"/>
      <c r="ANR36" s="268"/>
      <c r="ANS36" s="268"/>
      <c r="ANT36" s="268"/>
      <c r="ANU36" s="268"/>
      <c r="ANV36" s="268"/>
      <c r="ANW36" s="268"/>
      <c r="ANX36" s="268"/>
      <c r="ANY36" s="268"/>
      <c r="ANZ36" s="268"/>
      <c r="AOA36" s="268"/>
      <c r="AOB36" s="268"/>
      <c r="AOC36" s="268"/>
      <c r="AOD36" s="268"/>
      <c r="AOE36" s="268"/>
      <c r="AOF36" s="268"/>
      <c r="AOG36" s="268"/>
      <c r="AOH36" s="268"/>
      <c r="AOI36" s="268"/>
      <c r="AOJ36" s="268"/>
      <c r="AOK36" s="268"/>
      <c r="AOL36" s="268"/>
      <c r="AOM36" s="268"/>
      <c r="AON36" s="268"/>
      <c r="AOO36" s="268"/>
      <c r="AOP36" s="268"/>
      <c r="AOQ36" s="268"/>
      <c r="AOR36" s="268"/>
      <c r="AOS36" s="268"/>
      <c r="AOT36" s="268"/>
      <c r="AOU36" s="268"/>
      <c r="AOV36" s="268"/>
      <c r="AOW36" s="268"/>
      <c r="AOX36" s="268"/>
      <c r="AOY36" s="268"/>
      <c r="AOZ36" s="268"/>
      <c r="APA36" s="268"/>
      <c r="APB36" s="268"/>
      <c r="APC36" s="268"/>
      <c r="APD36" s="268"/>
      <c r="APE36" s="268"/>
      <c r="APF36" s="268"/>
      <c r="APG36" s="268"/>
      <c r="APH36" s="268"/>
      <c r="API36" s="268"/>
      <c r="APJ36" s="268"/>
      <c r="APK36" s="268"/>
      <c r="APL36" s="268"/>
      <c r="APM36" s="268"/>
      <c r="APN36" s="268"/>
      <c r="APO36" s="268"/>
      <c r="APP36" s="268"/>
      <c r="APQ36" s="268"/>
      <c r="APR36" s="268"/>
      <c r="APS36" s="268"/>
      <c r="APT36" s="268"/>
      <c r="APU36" s="268"/>
      <c r="APV36" s="268"/>
      <c r="APW36" s="268"/>
      <c r="APX36" s="268"/>
      <c r="APY36" s="268"/>
      <c r="APZ36" s="268"/>
      <c r="AQA36" s="268"/>
      <c r="AQB36" s="268"/>
      <c r="AQC36" s="268"/>
      <c r="AQD36" s="268"/>
      <c r="AQE36" s="268"/>
      <c r="AQF36" s="268"/>
      <c r="AQG36" s="268"/>
      <c r="AQH36" s="268"/>
      <c r="AQI36" s="268"/>
      <c r="AQJ36" s="268"/>
      <c r="AQK36" s="268"/>
      <c r="AQL36" s="268"/>
      <c r="AQM36" s="268"/>
      <c r="AQN36" s="268"/>
      <c r="AQO36" s="268"/>
      <c r="AQP36" s="268"/>
      <c r="AQQ36" s="268"/>
      <c r="AQR36" s="268"/>
      <c r="AQS36" s="268"/>
      <c r="AQT36" s="268"/>
      <c r="AQU36" s="268"/>
      <c r="AQV36" s="268"/>
      <c r="AQW36" s="268"/>
      <c r="AQX36" s="268"/>
      <c r="AQY36" s="268"/>
      <c r="AQZ36" s="268"/>
      <c r="ARA36" s="268"/>
      <c r="ARB36" s="268"/>
      <c r="ARC36" s="268"/>
      <c r="ARD36" s="268"/>
      <c r="ARE36" s="268"/>
      <c r="ARF36" s="268"/>
      <c r="ARG36" s="268"/>
      <c r="ARH36" s="268"/>
      <c r="ARI36" s="268"/>
      <c r="ARJ36" s="268"/>
      <c r="ARK36" s="268"/>
      <c r="ARL36" s="268"/>
      <c r="ARM36" s="268"/>
      <c r="ARN36" s="268"/>
      <c r="ARO36" s="268"/>
      <c r="ARP36" s="268"/>
      <c r="ARQ36" s="268"/>
      <c r="ARR36" s="268"/>
      <c r="ARS36" s="268"/>
      <c r="ART36" s="268"/>
      <c r="ARU36" s="268"/>
      <c r="ARV36" s="268"/>
      <c r="ARW36" s="268"/>
      <c r="ARX36" s="268"/>
      <c r="ARY36" s="268"/>
      <c r="ARZ36" s="268"/>
      <c r="ASA36" s="268"/>
      <c r="ASB36" s="268"/>
      <c r="ASC36" s="268"/>
      <c r="ASD36" s="268"/>
      <c r="ASE36" s="268"/>
      <c r="ASF36" s="268"/>
      <c r="ASG36" s="268"/>
      <c r="ASH36" s="268"/>
      <c r="ASI36" s="268"/>
      <c r="ASJ36" s="268"/>
      <c r="ASK36" s="268"/>
      <c r="ASL36" s="268"/>
      <c r="ASM36" s="268"/>
      <c r="ASN36" s="268"/>
      <c r="ASO36" s="268"/>
      <c r="ASP36" s="268"/>
      <c r="ASQ36" s="268"/>
      <c r="ASR36" s="268"/>
      <c r="ASS36" s="268"/>
      <c r="AST36" s="268"/>
      <c r="ASU36" s="268"/>
      <c r="ASV36" s="268"/>
      <c r="ASW36" s="268"/>
      <c r="ASX36" s="268"/>
      <c r="ASY36" s="268"/>
      <c r="ASZ36" s="268"/>
      <c r="ATA36" s="268"/>
      <c r="ATB36" s="268"/>
      <c r="ATC36" s="268"/>
      <c r="ATD36" s="268"/>
      <c r="ATE36" s="268"/>
      <c r="ATF36" s="268"/>
      <c r="ATG36" s="268"/>
      <c r="ATH36" s="268"/>
      <c r="ATI36" s="268"/>
      <c r="ATJ36" s="268"/>
      <c r="ATK36" s="268"/>
      <c r="ATL36" s="268"/>
      <c r="ATM36" s="268"/>
      <c r="ATN36" s="268"/>
      <c r="ATO36" s="268"/>
      <c r="ATP36" s="268"/>
      <c r="ATQ36" s="268"/>
      <c r="ATR36" s="268"/>
      <c r="ATS36" s="268"/>
      <c r="ATT36" s="268"/>
      <c r="ATU36" s="268"/>
      <c r="ATV36" s="268"/>
      <c r="ATW36" s="268"/>
      <c r="ATX36" s="268"/>
      <c r="ATY36" s="268"/>
      <c r="ATZ36" s="268"/>
      <c r="AUA36" s="268"/>
      <c r="AUB36" s="268"/>
      <c r="AUC36" s="268"/>
      <c r="AUD36" s="268"/>
      <c r="AUE36" s="268"/>
      <c r="AUF36" s="268"/>
      <c r="AUG36" s="268"/>
      <c r="AUH36" s="268"/>
      <c r="AUI36" s="268"/>
      <c r="AUJ36" s="268"/>
      <c r="AUK36" s="268"/>
      <c r="AUL36" s="268"/>
      <c r="AUM36" s="268"/>
      <c r="AUN36" s="268"/>
      <c r="AUO36" s="268"/>
      <c r="AUP36" s="268"/>
      <c r="AUQ36" s="268"/>
      <c r="AUR36" s="268"/>
      <c r="AUS36" s="268"/>
      <c r="AUT36" s="268"/>
      <c r="AUU36" s="268"/>
      <c r="AUV36" s="268"/>
      <c r="AUW36" s="268"/>
      <c r="AUX36" s="268"/>
      <c r="AUY36" s="268"/>
      <c r="AUZ36" s="268"/>
      <c r="AVA36" s="268"/>
      <c r="AVB36" s="268"/>
      <c r="AVC36" s="268"/>
      <c r="AVD36" s="268"/>
      <c r="AVE36" s="268"/>
      <c r="AVF36" s="268"/>
      <c r="AVG36" s="268"/>
      <c r="AVH36" s="268"/>
      <c r="AVI36" s="268"/>
      <c r="AVJ36" s="268"/>
      <c r="AVK36" s="268"/>
      <c r="AVL36" s="268"/>
      <c r="AVM36" s="268"/>
      <c r="AVN36" s="268"/>
      <c r="AVO36" s="268"/>
      <c r="AVP36" s="268"/>
      <c r="AVQ36" s="268"/>
      <c r="AVR36" s="268"/>
      <c r="AVS36" s="268"/>
      <c r="AVT36" s="268"/>
      <c r="AVU36" s="268"/>
      <c r="AVV36" s="268"/>
      <c r="AVW36" s="268"/>
      <c r="AVX36" s="268"/>
      <c r="AVY36" s="268"/>
      <c r="AVZ36" s="268"/>
      <c r="AWA36" s="268"/>
      <c r="AWB36" s="268"/>
      <c r="AWC36" s="268"/>
      <c r="AWD36" s="268"/>
      <c r="AWE36" s="268"/>
      <c r="AWF36" s="268"/>
      <c r="AWG36" s="268"/>
      <c r="AWH36" s="268"/>
      <c r="AWI36" s="268"/>
      <c r="AWJ36" s="268"/>
      <c r="AWK36" s="268"/>
      <c r="AWL36" s="268"/>
      <c r="AWM36" s="268"/>
      <c r="AWN36" s="268"/>
      <c r="AWO36" s="268"/>
      <c r="AWP36" s="268"/>
      <c r="AWQ36" s="268"/>
      <c r="AWR36" s="268"/>
      <c r="AWS36" s="268"/>
      <c r="AWT36" s="268"/>
      <c r="AWU36" s="268"/>
      <c r="AWV36" s="268"/>
      <c r="AWW36" s="268"/>
      <c r="AWX36" s="268"/>
      <c r="AWY36" s="268"/>
      <c r="AWZ36" s="268"/>
      <c r="AXA36" s="268"/>
      <c r="AXB36" s="268"/>
      <c r="AXC36" s="268"/>
      <c r="AXD36" s="268"/>
      <c r="AXE36" s="268"/>
      <c r="AXF36" s="268"/>
      <c r="AXG36" s="268"/>
      <c r="AXH36" s="268"/>
      <c r="AXI36" s="268"/>
      <c r="AXJ36" s="268"/>
      <c r="AXK36" s="268"/>
      <c r="AXL36" s="268"/>
      <c r="AXM36" s="268"/>
      <c r="AXN36" s="268"/>
      <c r="AXO36" s="268"/>
      <c r="AXP36" s="268"/>
      <c r="AXQ36" s="268"/>
      <c r="AXR36" s="268"/>
      <c r="AXS36" s="268"/>
      <c r="AXT36" s="268"/>
      <c r="AXU36" s="268"/>
      <c r="AXV36" s="268"/>
      <c r="AXW36" s="268"/>
      <c r="AXX36" s="268"/>
      <c r="AXY36" s="268"/>
      <c r="AXZ36" s="268"/>
      <c r="AYA36" s="268"/>
      <c r="AYB36" s="268"/>
      <c r="AYC36" s="268"/>
      <c r="AYD36" s="268"/>
      <c r="AYE36" s="268"/>
      <c r="AYF36" s="268"/>
      <c r="AYG36" s="268"/>
      <c r="AYH36" s="268"/>
      <c r="AYI36" s="268"/>
      <c r="AYJ36" s="268"/>
      <c r="AYK36" s="268"/>
      <c r="AYL36" s="268"/>
      <c r="AYM36" s="268"/>
      <c r="AYN36" s="268"/>
      <c r="AYO36" s="268"/>
      <c r="AYP36" s="268"/>
      <c r="AYQ36" s="268"/>
      <c r="AYR36" s="268"/>
      <c r="AYS36" s="268"/>
      <c r="AYT36" s="268"/>
      <c r="AYU36" s="268"/>
      <c r="AYV36" s="268"/>
      <c r="AYW36" s="268"/>
      <c r="AYX36" s="268"/>
      <c r="AYY36" s="268"/>
      <c r="AYZ36" s="268"/>
      <c r="AZA36" s="268"/>
      <c r="AZB36" s="268"/>
      <c r="AZC36" s="268"/>
      <c r="AZD36" s="268"/>
      <c r="AZE36" s="268"/>
      <c r="AZF36" s="268"/>
      <c r="AZG36" s="268"/>
      <c r="AZH36" s="268"/>
      <c r="AZI36" s="268"/>
      <c r="AZJ36" s="268"/>
      <c r="AZK36" s="268"/>
      <c r="AZL36" s="268"/>
      <c r="AZM36" s="268"/>
      <c r="AZN36" s="268"/>
      <c r="AZO36" s="268"/>
      <c r="AZP36" s="268"/>
      <c r="AZQ36" s="268"/>
      <c r="AZR36" s="268"/>
      <c r="AZS36" s="268"/>
      <c r="AZT36" s="268"/>
      <c r="AZU36" s="268"/>
      <c r="AZV36" s="268"/>
      <c r="AZW36" s="268"/>
      <c r="AZX36" s="268"/>
      <c r="AZY36" s="268"/>
      <c r="AZZ36" s="268"/>
      <c r="BAA36" s="268"/>
      <c r="BAB36" s="268"/>
      <c r="BAC36" s="268"/>
      <c r="BAD36" s="268"/>
      <c r="BAE36" s="268"/>
      <c r="BAF36" s="268"/>
      <c r="BAG36" s="268"/>
      <c r="BAH36" s="268"/>
      <c r="BAI36" s="268"/>
      <c r="BAJ36" s="268"/>
      <c r="BAK36" s="268"/>
      <c r="BAL36" s="268"/>
      <c r="BAM36" s="268"/>
      <c r="BAN36" s="268"/>
      <c r="BAO36" s="268"/>
      <c r="BAP36" s="268"/>
      <c r="BAQ36" s="268"/>
      <c r="BAR36" s="268"/>
      <c r="BAS36" s="268"/>
      <c r="BAT36" s="268"/>
      <c r="BAU36" s="268"/>
      <c r="BAV36" s="268"/>
      <c r="BAW36" s="268"/>
      <c r="BAX36" s="268"/>
      <c r="BAY36" s="268"/>
      <c r="BAZ36" s="268"/>
      <c r="BBA36" s="268"/>
      <c r="BBB36" s="268"/>
      <c r="BBC36" s="268"/>
      <c r="BBD36" s="268"/>
      <c r="BBE36" s="268"/>
      <c r="BBF36" s="268"/>
      <c r="BBG36" s="268"/>
      <c r="BBH36" s="268"/>
      <c r="BBI36" s="268"/>
      <c r="BBJ36" s="268"/>
      <c r="BBK36" s="268"/>
      <c r="BBL36" s="268"/>
      <c r="BBM36" s="268"/>
      <c r="BBN36" s="268"/>
      <c r="BBO36" s="268"/>
      <c r="BBP36" s="268"/>
      <c r="BBQ36" s="268"/>
      <c r="BBR36" s="268"/>
      <c r="BBS36" s="268"/>
      <c r="BBT36" s="268"/>
      <c r="BBU36" s="268"/>
      <c r="BBV36" s="268"/>
      <c r="BBW36" s="268"/>
      <c r="BBX36" s="268"/>
      <c r="BBY36" s="268"/>
      <c r="BBZ36" s="268"/>
      <c r="BCA36" s="268"/>
      <c r="BCB36" s="268"/>
      <c r="BCC36" s="268"/>
      <c r="BCD36" s="268"/>
      <c r="BCE36" s="268"/>
      <c r="BCF36" s="268"/>
      <c r="BCG36" s="268"/>
      <c r="BCH36" s="268"/>
      <c r="BCI36" s="268"/>
      <c r="BCJ36" s="268"/>
      <c r="BCK36" s="268"/>
      <c r="BCL36" s="268"/>
      <c r="BCM36" s="268"/>
      <c r="BCN36" s="268"/>
      <c r="BCO36" s="268"/>
      <c r="BCP36" s="268"/>
      <c r="BCQ36" s="268"/>
      <c r="BCR36" s="268"/>
      <c r="BCS36" s="268"/>
      <c r="BCT36" s="268"/>
      <c r="BCU36" s="268"/>
      <c r="BCV36" s="268"/>
      <c r="BCW36" s="268"/>
      <c r="BCX36" s="268"/>
      <c r="BCY36" s="268"/>
      <c r="BCZ36" s="268"/>
      <c r="BDA36" s="268"/>
      <c r="BDB36" s="268"/>
      <c r="BDC36" s="268"/>
      <c r="BDD36" s="268"/>
      <c r="BDE36" s="268"/>
      <c r="BDF36" s="268"/>
      <c r="BDG36" s="268"/>
      <c r="BDH36" s="268"/>
      <c r="BDI36" s="268"/>
      <c r="BDJ36" s="268"/>
      <c r="BDK36" s="268"/>
      <c r="BDL36" s="268"/>
      <c r="BDM36" s="268"/>
      <c r="BDN36" s="268"/>
      <c r="BDO36" s="268"/>
      <c r="BDP36" s="268"/>
      <c r="BDQ36" s="268"/>
      <c r="BDR36" s="268"/>
      <c r="BDS36" s="268"/>
      <c r="BDT36" s="268"/>
      <c r="BDU36" s="268"/>
      <c r="BDV36" s="268"/>
      <c r="BDW36" s="268"/>
      <c r="BDX36" s="268"/>
      <c r="BDY36" s="268"/>
      <c r="BDZ36" s="268"/>
      <c r="BEA36" s="268"/>
      <c r="BEB36" s="268"/>
      <c r="BEC36" s="268"/>
      <c r="BED36" s="268"/>
      <c r="BEE36" s="268"/>
      <c r="BEF36" s="268"/>
      <c r="BEG36" s="268"/>
      <c r="BEH36" s="268"/>
      <c r="BEI36" s="268"/>
      <c r="BEJ36" s="268"/>
      <c r="BEK36" s="268"/>
      <c r="BEL36" s="268"/>
      <c r="BEM36" s="268"/>
      <c r="BEN36" s="268"/>
      <c r="BEO36" s="268"/>
      <c r="BEP36" s="268"/>
      <c r="BEQ36" s="268"/>
      <c r="BER36" s="268"/>
      <c r="BES36" s="268"/>
      <c r="BET36" s="268"/>
      <c r="BEU36" s="268"/>
      <c r="BEV36" s="268"/>
      <c r="BEW36" s="268"/>
      <c r="BEX36" s="268"/>
      <c r="BEY36" s="268"/>
      <c r="BEZ36" s="268"/>
      <c r="BFA36" s="268"/>
      <c r="BFB36" s="268"/>
      <c r="BFC36" s="268"/>
      <c r="BFD36" s="268"/>
      <c r="BFE36" s="268"/>
      <c r="BFF36" s="268"/>
      <c r="BFG36" s="268"/>
      <c r="BFH36" s="268"/>
      <c r="BFI36" s="268"/>
      <c r="BFJ36" s="268"/>
      <c r="BFK36" s="268"/>
      <c r="BFL36" s="268"/>
      <c r="BFM36" s="268"/>
      <c r="BFN36" s="268"/>
      <c r="BFO36" s="268"/>
      <c r="BFP36" s="268"/>
      <c r="BFQ36" s="268"/>
      <c r="BFR36" s="268"/>
      <c r="BFS36" s="268"/>
      <c r="BFT36" s="268"/>
      <c r="BFU36" s="268"/>
      <c r="BFV36" s="268"/>
      <c r="BFW36" s="268"/>
      <c r="BFX36" s="268"/>
      <c r="BFY36" s="268"/>
      <c r="BFZ36" s="268"/>
      <c r="BGA36" s="268"/>
      <c r="BGB36" s="268"/>
      <c r="BGC36" s="268"/>
      <c r="BGD36" s="268"/>
      <c r="BGE36" s="268"/>
      <c r="BGF36" s="268"/>
      <c r="BGG36" s="268"/>
      <c r="BGH36" s="268"/>
      <c r="BGI36" s="268"/>
      <c r="BGJ36" s="268"/>
      <c r="BGK36" s="268"/>
      <c r="BGL36" s="268"/>
      <c r="BGM36" s="268"/>
      <c r="BGN36" s="268"/>
      <c r="BGO36" s="268"/>
      <c r="BGP36" s="268"/>
      <c r="BGQ36" s="268"/>
    </row>
    <row r="37" spans="1:1551" s="299" customFormat="1" x14ac:dyDescent="0.35">
      <c r="A37" s="726"/>
      <c r="B37" s="274">
        <v>2022</v>
      </c>
      <c r="C37" s="300">
        <v>3206</v>
      </c>
      <c r="D37" s="301">
        <v>52.2</v>
      </c>
      <c r="E37" s="737">
        <v>46.1</v>
      </c>
      <c r="F37" s="737"/>
      <c r="G37" s="301">
        <v>1</v>
      </c>
      <c r="H37" s="301">
        <v>0.7</v>
      </c>
      <c r="I37" s="303">
        <v>2800</v>
      </c>
      <c r="J37" s="737">
        <v>84</v>
      </c>
      <c r="K37" s="737"/>
      <c r="L37" s="301">
        <v>0</v>
      </c>
      <c r="M37" s="301">
        <v>16</v>
      </c>
      <c r="N37" s="308" t="s">
        <v>306</v>
      </c>
      <c r="O37" s="275" t="s">
        <v>306</v>
      </c>
      <c r="P37" s="307" t="s">
        <v>306</v>
      </c>
      <c r="Q37" s="307" t="s">
        <v>306</v>
      </c>
      <c r="R37" s="306" t="s">
        <v>306</v>
      </c>
      <c r="S37" s="307" t="s">
        <v>306</v>
      </c>
      <c r="T37" s="307" t="s">
        <v>306</v>
      </c>
      <c r="U37" s="307" t="s">
        <v>306</v>
      </c>
      <c r="V37" s="303">
        <v>1741.1435999999997</v>
      </c>
      <c r="W37" s="301">
        <v>70</v>
      </c>
      <c r="X37" s="302">
        <v>0.24</v>
      </c>
      <c r="Y37" s="268"/>
      <c r="Z37" s="268"/>
      <c r="AA37" s="268"/>
      <c r="AB37" s="268"/>
      <c r="AC37" s="268"/>
      <c r="AD37" s="268"/>
      <c r="AE37" s="268"/>
      <c r="AF37" s="268"/>
      <c r="AG37" s="268"/>
      <c r="AH37" s="268"/>
      <c r="AI37" s="268"/>
      <c r="AJ37" s="268"/>
      <c r="AK37" s="268"/>
      <c r="AL37" s="268"/>
      <c r="AM37" s="268"/>
      <c r="AN37" s="268"/>
      <c r="AO37" s="268"/>
      <c r="AP37" s="268"/>
      <c r="AQ37" s="268"/>
      <c r="AR37" s="268"/>
      <c r="AS37" s="268"/>
      <c r="AT37" s="268"/>
      <c r="AU37" s="268"/>
      <c r="AV37" s="268"/>
      <c r="AW37" s="268"/>
      <c r="AX37" s="268"/>
      <c r="AY37" s="268"/>
      <c r="AZ37" s="268"/>
      <c r="BA37" s="268"/>
      <c r="BB37" s="268"/>
      <c r="BC37" s="268"/>
      <c r="BD37" s="268"/>
      <c r="BE37" s="268"/>
      <c r="BF37" s="268"/>
      <c r="BG37" s="268"/>
      <c r="BH37" s="268"/>
      <c r="BI37" s="268"/>
      <c r="BJ37" s="268"/>
      <c r="BK37" s="268"/>
      <c r="BL37" s="268"/>
      <c r="BM37" s="268"/>
      <c r="BN37" s="268"/>
      <c r="BO37" s="268"/>
      <c r="BP37" s="268"/>
      <c r="BQ37" s="268"/>
      <c r="BR37" s="268"/>
      <c r="BS37" s="268"/>
      <c r="BT37" s="268"/>
      <c r="BU37" s="268"/>
      <c r="BV37" s="268"/>
      <c r="BW37" s="268"/>
      <c r="BX37" s="268"/>
      <c r="BY37" s="268"/>
      <c r="BZ37" s="268"/>
      <c r="CA37" s="268"/>
      <c r="CB37" s="268"/>
      <c r="CC37" s="268"/>
      <c r="CD37" s="268"/>
      <c r="CE37" s="268"/>
      <c r="CF37" s="268"/>
      <c r="CG37" s="268"/>
      <c r="CH37" s="268"/>
      <c r="CI37" s="268"/>
      <c r="CJ37" s="268"/>
      <c r="CK37" s="268"/>
      <c r="CL37" s="268"/>
      <c r="CM37" s="268"/>
      <c r="CN37" s="268"/>
      <c r="CO37" s="268"/>
      <c r="CP37" s="268"/>
      <c r="CQ37" s="268"/>
      <c r="CR37" s="268"/>
      <c r="CS37" s="268"/>
      <c r="CT37" s="268"/>
      <c r="CU37" s="268"/>
      <c r="CV37" s="268"/>
      <c r="CW37" s="268"/>
      <c r="CX37" s="268"/>
      <c r="CY37" s="268"/>
      <c r="CZ37" s="268"/>
      <c r="DA37" s="268"/>
      <c r="DB37" s="268"/>
      <c r="DC37" s="268"/>
      <c r="DD37" s="268"/>
      <c r="DE37" s="268"/>
      <c r="DF37" s="268"/>
      <c r="DG37" s="268"/>
      <c r="DH37" s="268"/>
      <c r="DI37" s="268"/>
      <c r="DJ37" s="268"/>
      <c r="DK37" s="268"/>
      <c r="DL37" s="268"/>
      <c r="DM37" s="268"/>
      <c r="DN37" s="268"/>
      <c r="DO37" s="268"/>
      <c r="DP37" s="268"/>
      <c r="DQ37" s="268"/>
      <c r="DR37" s="268"/>
      <c r="DS37" s="268"/>
      <c r="DT37" s="268"/>
      <c r="DU37" s="268"/>
      <c r="DV37" s="268"/>
      <c r="DW37" s="268"/>
      <c r="DX37" s="268"/>
      <c r="DY37" s="268"/>
      <c r="DZ37" s="268"/>
      <c r="EA37" s="268"/>
      <c r="EB37" s="268"/>
      <c r="EC37" s="268"/>
      <c r="ED37" s="268"/>
      <c r="EE37" s="268"/>
      <c r="EF37" s="268"/>
      <c r="EG37" s="268"/>
      <c r="EH37" s="268"/>
      <c r="EI37" s="268"/>
      <c r="EJ37" s="268"/>
      <c r="EK37" s="268"/>
      <c r="EL37" s="268"/>
      <c r="EM37" s="268"/>
      <c r="EN37" s="268"/>
      <c r="EO37" s="268"/>
      <c r="EP37" s="268"/>
      <c r="EQ37" s="268"/>
      <c r="ER37" s="268"/>
      <c r="ES37" s="268"/>
      <c r="ET37" s="268"/>
      <c r="EU37" s="268"/>
      <c r="EV37" s="268"/>
      <c r="EW37" s="268"/>
      <c r="EX37" s="268"/>
      <c r="EY37" s="268"/>
      <c r="EZ37" s="268"/>
      <c r="FA37" s="268"/>
      <c r="FB37" s="268"/>
      <c r="FC37" s="268"/>
      <c r="FD37" s="268"/>
      <c r="FE37" s="268"/>
      <c r="FF37" s="268"/>
      <c r="FG37" s="268"/>
      <c r="FH37" s="268"/>
      <c r="FI37" s="268"/>
      <c r="FJ37" s="268"/>
      <c r="FK37" s="268"/>
      <c r="FL37" s="268"/>
      <c r="FM37" s="268"/>
      <c r="FN37" s="268"/>
      <c r="FO37" s="268"/>
      <c r="FP37" s="268"/>
      <c r="FQ37" s="268"/>
      <c r="FR37" s="268"/>
      <c r="FS37" s="268"/>
      <c r="FT37" s="268"/>
      <c r="FU37" s="268"/>
      <c r="FV37" s="268"/>
      <c r="FW37" s="268"/>
      <c r="FX37" s="268"/>
      <c r="FY37" s="268"/>
      <c r="FZ37" s="268"/>
      <c r="GA37" s="268"/>
      <c r="GB37" s="268"/>
      <c r="GC37" s="268"/>
      <c r="GD37" s="268"/>
      <c r="GE37" s="268"/>
      <c r="GF37" s="268"/>
      <c r="GG37" s="268"/>
      <c r="GH37" s="268"/>
      <c r="GI37" s="268"/>
      <c r="GJ37" s="268"/>
      <c r="GK37" s="268"/>
      <c r="GL37" s="268"/>
      <c r="GM37" s="268"/>
      <c r="GN37" s="268"/>
      <c r="GO37" s="268"/>
      <c r="GP37" s="268"/>
      <c r="GQ37" s="268"/>
      <c r="GR37" s="268"/>
      <c r="GS37" s="268"/>
      <c r="GT37" s="268"/>
      <c r="GU37" s="268"/>
      <c r="GV37" s="268"/>
      <c r="GW37" s="268"/>
      <c r="GX37" s="268"/>
      <c r="GY37" s="268"/>
      <c r="GZ37" s="268"/>
      <c r="HA37" s="268"/>
      <c r="HB37" s="268"/>
      <c r="HC37" s="268"/>
      <c r="HD37" s="268"/>
      <c r="HE37" s="268"/>
      <c r="HF37" s="268"/>
      <c r="HG37" s="268"/>
      <c r="HH37" s="268"/>
      <c r="HI37" s="268"/>
      <c r="HJ37" s="268"/>
      <c r="HK37" s="268"/>
      <c r="HL37" s="268"/>
      <c r="HM37" s="268"/>
      <c r="HN37" s="268"/>
      <c r="HO37" s="268"/>
      <c r="HP37" s="268"/>
      <c r="HQ37" s="268"/>
      <c r="HR37" s="268"/>
      <c r="HS37" s="268"/>
      <c r="HT37" s="268"/>
      <c r="HU37" s="268"/>
      <c r="HV37" s="268"/>
      <c r="HW37" s="268"/>
      <c r="HX37" s="268"/>
      <c r="HY37" s="268"/>
      <c r="HZ37" s="268"/>
      <c r="IA37" s="268"/>
      <c r="IB37" s="268"/>
      <c r="IC37" s="268"/>
      <c r="ID37" s="268"/>
      <c r="IE37" s="268"/>
      <c r="IF37" s="268"/>
      <c r="IG37" s="268"/>
      <c r="IH37" s="268"/>
      <c r="II37" s="268"/>
      <c r="IJ37" s="268"/>
      <c r="IK37" s="268"/>
      <c r="IL37" s="268"/>
      <c r="IM37" s="268"/>
      <c r="IN37" s="268"/>
      <c r="IO37" s="268"/>
      <c r="IP37" s="268"/>
      <c r="IQ37" s="268"/>
      <c r="IR37" s="268"/>
      <c r="IS37" s="268"/>
      <c r="IT37" s="268"/>
      <c r="IU37" s="268"/>
      <c r="IV37" s="268"/>
      <c r="IW37" s="268"/>
      <c r="IX37" s="268"/>
      <c r="IY37" s="268"/>
      <c r="IZ37" s="268"/>
      <c r="JA37" s="268"/>
      <c r="JB37" s="268"/>
      <c r="JC37" s="268"/>
      <c r="JD37" s="268"/>
      <c r="JE37" s="268"/>
      <c r="JF37" s="268"/>
      <c r="JG37" s="268"/>
      <c r="JH37" s="268"/>
      <c r="JI37" s="268"/>
      <c r="JJ37" s="268"/>
      <c r="JK37" s="268"/>
      <c r="JL37" s="268"/>
      <c r="JM37" s="268"/>
      <c r="JN37" s="268"/>
      <c r="JO37" s="268"/>
      <c r="JP37" s="268"/>
      <c r="JQ37" s="268"/>
      <c r="JR37" s="268"/>
      <c r="JS37" s="268"/>
      <c r="JT37" s="268"/>
      <c r="JU37" s="268"/>
      <c r="JV37" s="268"/>
      <c r="JW37" s="268"/>
      <c r="JX37" s="268"/>
      <c r="JY37" s="268"/>
      <c r="JZ37" s="268"/>
      <c r="KA37" s="268"/>
      <c r="KB37" s="268"/>
      <c r="KC37" s="268"/>
      <c r="KD37" s="268"/>
      <c r="KE37" s="268"/>
      <c r="KF37" s="268"/>
      <c r="KG37" s="268"/>
      <c r="KH37" s="268"/>
      <c r="KI37" s="268"/>
      <c r="KJ37" s="268"/>
      <c r="KK37" s="268"/>
      <c r="KL37" s="268"/>
      <c r="KM37" s="268"/>
      <c r="KN37" s="268"/>
      <c r="KO37" s="268"/>
      <c r="KP37" s="268"/>
      <c r="KQ37" s="268"/>
      <c r="KR37" s="268"/>
      <c r="KS37" s="268"/>
      <c r="KT37" s="268"/>
      <c r="KU37" s="268"/>
      <c r="KV37" s="268"/>
      <c r="KW37" s="268"/>
      <c r="KX37" s="268"/>
      <c r="KY37" s="268"/>
      <c r="KZ37" s="268"/>
      <c r="LA37" s="268"/>
      <c r="LB37" s="268"/>
      <c r="LC37" s="268"/>
      <c r="LD37" s="268"/>
      <c r="LE37" s="268"/>
      <c r="LF37" s="268"/>
      <c r="LG37" s="268"/>
      <c r="LH37" s="268"/>
      <c r="LI37" s="268"/>
      <c r="LJ37" s="268"/>
      <c r="LK37" s="268"/>
      <c r="LL37" s="268"/>
      <c r="LM37" s="268"/>
      <c r="LN37" s="268"/>
      <c r="LO37" s="268"/>
      <c r="LP37" s="268"/>
      <c r="LQ37" s="268"/>
      <c r="LR37" s="268"/>
      <c r="LS37" s="268"/>
      <c r="LT37" s="268"/>
      <c r="LU37" s="268"/>
      <c r="LV37" s="268"/>
      <c r="LW37" s="268"/>
      <c r="LX37" s="268"/>
      <c r="LY37" s="268"/>
      <c r="LZ37" s="268"/>
      <c r="MA37" s="268"/>
      <c r="MB37" s="268"/>
      <c r="MC37" s="268"/>
      <c r="MD37" s="268"/>
      <c r="ME37" s="268"/>
      <c r="MF37" s="268"/>
      <c r="MG37" s="268"/>
      <c r="MH37" s="268"/>
      <c r="MI37" s="268"/>
      <c r="MJ37" s="268"/>
      <c r="MK37" s="268"/>
      <c r="ML37" s="268"/>
      <c r="MM37" s="268"/>
      <c r="MN37" s="268"/>
      <c r="MO37" s="268"/>
      <c r="MP37" s="268"/>
      <c r="MQ37" s="268"/>
      <c r="MR37" s="268"/>
      <c r="MS37" s="268"/>
      <c r="MT37" s="268"/>
      <c r="MU37" s="268"/>
      <c r="MV37" s="268"/>
      <c r="MW37" s="268"/>
      <c r="MX37" s="268"/>
      <c r="MY37" s="268"/>
      <c r="MZ37" s="268"/>
      <c r="NA37" s="268"/>
      <c r="NB37" s="268"/>
      <c r="NC37" s="268"/>
      <c r="ND37" s="268"/>
      <c r="NE37" s="268"/>
      <c r="NF37" s="268"/>
      <c r="NG37" s="268"/>
      <c r="NH37" s="268"/>
      <c r="NI37" s="268"/>
      <c r="NJ37" s="268"/>
      <c r="NK37" s="268"/>
      <c r="NL37" s="268"/>
      <c r="NM37" s="268"/>
      <c r="NN37" s="268"/>
      <c r="NO37" s="268"/>
      <c r="NP37" s="268"/>
      <c r="NQ37" s="268"/>
      <c r="NR37" s="268"/>
      <c r="NS37" s="268"/>
      <c r="NT37" s="268"/>
      <c r="NU37" s="268"/>
      <c r="NV37" s="268"/>
      <c r="NW37" s="268"/>
      <c r="NX37" s="268"/>
      <c r="NY37" s="268"/>
      <c r="NZ37" s="268"/>
      <c r="OA37" s="268"/>
      <c r="OB37" s="268"/>
      <c r="OC37" s="268"/>
      <c r="OD37" s="268"/>
      <c r="OE37" s="268"/>
      <c r="OF37" s="268"/>
      <c r="OG37" s="268"/>
      <c r="OH37" s="268"/>
      <c r="OI37" s="268"/>
      <c r="OJ37" s="268"/>
      <c r="OK37" s="268"/>
      <c r="OL37" s="268"/>
      <c r="OM37" s="268"/>
      <c r="ON37" s="268"/>
      <c r="OO37" s="268"/>
      <c r="OP37" s="268"/>
      <c r="OQ37" s="268"/>
      <c r="OR37" s="268"/>
      <c r="OS37" s="268"/>
      <c r="OT37" s="268"/>
      <c r="OU37" s="268"/>
      <c r="OV37" s="268"/>
      <c r="OW37" s="268"/>
      <c r="OX37" s="268"/>
      <c r="OY37" s="268"/>
      <c r="OZ37" s="268"/>
      <c r="PA37" s="268"/>
      <c r="PB37" s="268"/>
      <c r="PC37" s="268"/>
      <c r="PD37" s="268"/>
      <c r="PE37" s="268"/>
      <c r="PF37" s="268"/>
      <c r="PG37" s="268"/>
      <c r="PH37" s="268"/>
      <c r="PI37" s="268"/>
      <c r="PJ37" s="268"/>
      <c r="PK37" s="268"/>
      <c r="PL37" s="268"/>
      <c r="PM37" s="268"/>
      <c r="PN37" s="268"/>
      <c r="PO37" s="268"/>
      <c r="PP37" s="268"/>
      <c r="PQ37" s="268"/>
      <c r="PR37" s="268"/>
      <c r="PS37" s="268"/>
      <c r="PT37" s="268"/>
      <c r="PU37" s="268"/>
      <c r="PV37" s="268"/>
      <c r="PW37" s="268"/>
      <c r="PX37" s="268"/>
      <c r="PY37" s="268"/>
      <c r="PZ37" s="268"/>
      <c r="QA37" s="268"/>
      <c r="QB37" s="268"/>
      <c r="QC37" s="268"/>
      <c r="QD37" s="268"/>
      <c r="QE37" s="268"/>
      <c r="QF37" s="268"/>
      <c r="QG37" s="268"/>
      <c r="QH37" s="268"/>
      <c r="QI37" s="268"/>
      <c r="QJ37" s="268"/>
      <c r="QK37" s="268"/>
      <c r="QL37" s="268"/>
      <c r="QM37" s="268"/>
      <c r="QN37" s="268"/>
      <c r="QO37" s="268"/>
      <c r="QP37" s="268"/>
      <c r="QQ37" s="268"/>
      <c r="QR37" s="268"/>
      <c r="QS37" s="268"/>
      <c r="QT37" s="268"/>
      <c r="QU37" s="268"/>
      <c r="QV37" s="268"/>
      <c r="QW37" s="268"/>
      <c r="QX37" s="268"/>
      <c r="QY37" s="268"/>
      <c r="QZ37" s="268"/>
      <c r="RA37" s="268"/>
      <c r="RB37" s="268"/>
      <c r="RC37" s="268"/>
      <c r="RD37" s="268"/>
      <c r="RE37" s="268"/>
      <c r="RF37" s="268"/>
      <c r="RG37" s="268"/>
      <c r="RH37" s="268"/>
      <c r="RI37" s="268"/>
      <c r="RJ37" s="268"/>
      <c r="RK37" s="268"/>
      <c r="RL37" s="268"/>
      <c r="RM37" s="268"/>
      <c r="RN37" s="268"/>
      <c r="RO37" s="268"/>
      <c r="RP37" s="268"/>
      <c r="RQ37" s="268"/>
      <c r="RR37" s="268"/>
      <c r="RS37" s="268"/>
      <c r="RT37" s="268"/>
      <c r="RU37" s="268"/>
      <c r="RV37" s="268"/>
      <c r="RW37" s="268"/>
      <c r="RX37" s="268"/>
      <c r="RY37" s="268"/>
      <c r="RZ37" s="268"/>
      <c r="SA37" s="268"/>
      <c r="SB37" s="268"/>
      <c r="SC37" s="268"/>
      <c r="SD37" s="268"/>
      <c r="SE37" s="268"/>
      <c r="SF37" s="268"/>
      <c r="SG37" s="268"/>
      <c r="SH37" s="268"/>
      <c r="SI37" s="268"/>
      <c r="SJ37" s="268"/>
      <c r="SK37" s="268"/>
      <c r="SL37" s="268"/>
      <c r="SM37" s="268"/>
      <c r="SN37" s="268"/>
      <c r="SO37" s="268"/>
      <c r="SP37" s="268"/>
      <c r="SQ37" s="268"/>
      <c r="SR37" s="268"/>
      <c r="SS37" s="268"/>
      <c r="ST37" s="268"/>
      <c r="SU37" s="268"/>
      <c r="SV37" s="268"/>
      <c r="SW37" s="268"/>
      <c r="SX37" s="268"/>
      <c r="SY37" s="268"/>
      <c r="SZ37" s="268"/>
      <c r="TA37" s="268"/>
      <c r="TB37" s="268"/>
      <c r="TC37" s="268"/>
      <c r="TD37" s="268"/>
      <c r="TE37" s="268"/>
      <c r="TF37" s="268"/>
      <c r="TG37" s="268"/>
      <c r="TH37" s="268"/>
      <c r="TI37" s="268"/>
      <c r="TJ37" s="268"/>
      <c r="TK37" s="268"/>
      <c r="TL37" s="268"/>
      <c r="TM37" s="268"/>
      <c r="TN37" s="268"/>
      <c r="TO37" s="268"/>
      <c r="TP37" s="268"/>
      <c r="TQ37" s="268"/>
      <c r="TR37" s="268"/>
      <c r="TS37" s="268"/>
      <c r="TT37" s="268"/>
      <c r="TU37" s="268"/>
      <c r="TV37" s="268"/>
      <c r="TW37" s="268"/>
      <c r="TX37" s="268"/>
      <c r="TY37" s="268"/>
      <c r="TZ37" s="268"/>
      <c r="UA37" s="268"/>
      <c r="UB37" s="268"/>
      <c r="UC37" s="268"/>
      <c r="UD37" s="268"/>
      <c r="UE37" s="268"/>
      <c r="UF37" s="268"/>
      <c r="UG37" s="268"/>
      <c r="UH37" s="268"/>
      <c r="UI37" s="268"/>
      <c r="UJ37" s="268"/>
      <c r="UK37" s="268"/>
      <c r="UL37" s="268"/>
      <c r="UM37" s="268"/>
      <c r="UN37" s="268"/>
      <c r="UO37" s="268"/>
      <c r="UP37" s="268"/>
      <c r="UQ37" s="268"/>
      <c r="UR37" s="268"/>
      <c r="US37" s="268"/>
      <c r="UT37" s="268"/>
      <c r="UU37" s="268"/>
      <c r="UV37" s="268"/>
      <c r="UW37" s="268"/>
      <c r="UX37" s="268"/>
      <c r="UY37" s="268"/>
      <c r="UZ37" s="268"/>
      <c r="VA37" s="268"/>
      <c r="VB37" s="268"/>
      <c r="VC37" s="268"/>
      <c r="VD37" s="268"/>
      <c r="VE37" s="268"/>
      <c r="VF37" s="268"/>
      <c r="VG37" s="268"/>
      <c r="VH37" s="268"/>
      <c r="VI37" s="268"/>
      <c r="VJ37" s="268"/>
      <c r="VK37" s="268"/>
      <c r="VL37" s="268"/>
      <c r="VM37" s="268"/>
      <c r="VN37" s="268"/>
      <c r="VO37" s="268"/>
      <c r="VP37" s="268"/>
      <c r="VQ37" s="268"/>
      <c r="VR37" s="268"/>
      <c r="VS37" s="268"/>
      <c r="VT37" s="268"/>
      <c r="VU37" s="268"/>
      <c r="VV37" s="268"/>
      <c r="VW37" s="268"/>
      <c r="VX37" s="268"/>
      <c r="VY37" s="268"/>
      <c r="VZ37" s="268"/>
      <c r="WA37" s="268"/>
      <c r="WB37" s="268"/>
      <c r="WC37" s="268"/>
      <c r="WD37" s="268"/>
      <c r="WE37" s="268"/>
      <c r="WF37" s="268"/>
      <c r="WG37" s="268"/>
      <c r="WH37" s="268"/>
      <c r="WI37" s="268"/>
      <c r="WJ37" s="268"/>
      <c r="WK37" s="268"/>
      <c r="WL37" s="268"/>
      <c r="WM37" s="268"/>
      <c r="WN37" s="268"/>
      <c r="WO37" s="268"/>
      <c r="WP37" s="268"/>
      <c r="WQ37" s="268"/>
      <c r="WR37" s="268"/>
      <c r="WS37" s="268"/>
      <c r="WT37" s="268"/>
      <c r="WU37" s="268"/>
      <c r="WV37" s="268"/>
      <c r="WW37" s="268"/>
      <c r="WX37" s="268"/>
      <c r="WY37" s="268"/>
      <c r="WZ37" s="268"/>
      <c r="XA37" s="268"/>
      <c r="XB37" s="268"/>
      <c r="XC37" s="268"/>
      <c r="XD37" s="268"/>
      <c r="XE37" s="268"/>
      <c r="XF37" s="268"/>
      <c r="XG37" s="268"/>
      <c r="XH37" s="268"/>
      <c r="XI37" s="268"/>
      <c r="XJ37" s="268"/>
      <c r="XK37" s="268"/>
      <c r="XL37" s="268"/>
      <c r="XM37" s="268"/>
      <c r="XN37" s="268"/>
      <c r="XO37" s="268"/>
      <c r="XP37" s="268"/>
      <c r="XQ37" s="268"/>
      <c r="XR37" s="268"/>
      <c r="XS37" s="268"/>
      <c r="XT37" s="268"/>
      <c r="XU37" s="268"/>
      <c r="XV37" s="268"/>
      <c r="XW37" s="268"/>
      <c r="XX37" s="268"/>
      <c r="XY37" s="268"/>
      <c r="XZ37" s="268"/>
      <c r="YA37" s="268"/>
      <c r="YB37" s="268"/>
      <c r="YC37" s="268"/>
      <c r="YD37" s="268"/>
      <c r="YE37" s="268"/>
      <c r="YF37" s="268"/>
      <c r="YG37" s="268"/>
      <c r="YH37" s="268"/>
      <c r="YI37" s="268"/>
      <c r="YJ37" s="268"/>
      <c r="YK37" s="268"/>
      <c r="YL37" s="268"/>
      <c r="YM37" s="268"/>
      <c r="YN37" s="268"/>
      <c r="YO37" s="268"/>
      <c r="YP37" s="268"/>
      <c r="YQ37" s="268"/>
      <c r="YR37" s="268"/>
      <c r="YS37" s="268"/>
      <c r="YT37" s="268"/>
      <c r="YU37" s="268"/>
      <c r="YV37" s="268"/>
      <c r="YW37" s="268"/>
      <c r="YX37" s="268"/>
      <c r="YY37" s="268"/>
      <c r="YZ37" s="268"/>
      <c r="ZA37" s="268"/>
      <c r="ZB37" s="268"/>
      <c r="ZC37" s="268"/>
      <c r="ZD37" s="268"/>
      <c r="ZE37" s="268"/>
      <c r="ZF37" s="268"/>
      <c r="ZG37" s="268"/>
      <c r="ZH37" s="268"/>
      <c r="ZI37" s="268"/>
      <c r="ZJ37" s="268"/>
      <c r="ZK37" s="268"/>
      <c r="ZL37" s="268"/>
      <c r="ZM37" s="268"/>
      <c r="ZN37" s="268"/>
      <c r="ZO37" s="268"/>
      <c r="ZP37" s="268"/>
      <c r="ZQ37" s="268"/>
      <c r="ZR37" s="268"/>
      <c r="ZS37" s="268"/>
      <c r="ZT37" s="268"/>
      <c r="ZU37" s="268"/>
      <c r="ZV37" s="268"/>
      <c r="ZW37" s="268"/>
      <c r="ZX37" s="268"/>
      <c r="ZY37" s="268"/>
      <c r="ZZ37" s="268"/>
      <c r="AAA37" s="268"/>
      <c r="AAB37" s="268"/>
      <c r="AAC37" s="268"/>
      <c r="AAD37" s="268"/>
      <c r="AAE37" s="268"/>
      <c r="AAF37" s="268"/>
      <c r="AAG37" s="268"/>
      <c r="AAH37" s="268"/>
      <c r="AAI37" s="268"/>
      <c r="AAJ37" s="268"/>
      <c r="AAK37" s="268"/>
      <c r="AAL37" s="268"/>
      <c r="AAM37" s="268"/>
      <c r="AAN37" s="268"/>
      <c r="AAO37" s="268"/>
      <c r="AAP37" s="268"/>
      <c r="AAQ37" s="268"/>
      <c r="AAR37" s="268"/>
      <c r="AAS37" s="268"/>
      <c r="AAT37" s="268"/>
      <c r="AAU37" s="268"/>
      <c r="AAV37" s="268"/>
      <c r="AAW37" s="268"/>
      <c r="AAX37" s="268"/>
      <c r="AAY37" s="268"/>
      <c r="AAZ37" s="268"/>
      <c r="ABA37" s="268"/>
      <c r="ABB37" s="268"/>
      <c r="ABC37" s="268"/>
      <c r="ABD37" s="268"/>
      <c r="ABE37" s="268"/>
      <c r="ABF37" s="268"/>
      <c r="ABG37" s="268"/>
      <c r="ABH37" s="268"/>
      <c r="ABI37" s="268"/>
      <c r="ABJ37" s="268"/>
      <c r="ABK37" s="268"/>
      <c r="ABL37" s="268"/>
      <c r="ABM37" s="268"/>
      <c r="ABN37" s="268"/>
      <c r="ABO37" s="268"/>
      <c r="ABP37" s="268"/>
      <c r="ABQ37" s="268"/>
      <c r="ABR37" s="268"/>
      <c r="ABS37" s="268"/>
      <c r="ABT37" s="268"/>
      <c r="ABU37" s="268"/>
      <c r="ABV37" s="268"/>
      <c r="ABW37" s="268"/>
      <c r="ABX37" s="268"/>
      <c r="ABY37" s="268"/>
      <c r="ABZ37" s="268"/>
      <c r="ACA37" s="268"/>
      <c r="ACB37" s="268"/>
      <c r="ACC37" s="268"/>
      <c r="ACD37" s="268"/>
      <c r="ACE37" s="268"/>
      <c r="ACF37" s="268"/>
      <c r="ACG37" s="268"/>
      <c r="ACH37" s="268"/>
      <c r="ACI37" s="268"/>
      <c r="ACJ37" s="268"/>
      <c r="ACK37" s="268"/>
      <c r="ACL37" s="268"/>
      <c r="ACM37" s="268"/>
      <c r="ACN37" s="268"/>
      <c r="ACO37" s="268"/>
      <c r="ACP37" s="268"/>
      <c r="ACQ37" s="268"/>
      <c r="ACR37" s="268"/>
      <c r="ACS37" s="268"/>
      <c r="ACT37" s="268"/>
      <c r="ACU37" s="268"/>
      <c r="ACV37" s="268"/>
      <c r="ACW37" s="268"/>
      <c r="ACX37" s="268"/>
      <c r="ACY37" s="268"/>
      <c r="ACZ37" s="268"/>
      <c r="ADA37" s="268"/>
      <c r="ADB37" s="268"/>
      <c r="ADC37" s="268"/>
      <c r="ADD37" s="268"/>
      <c r="ADE37" s="268"/>
      <c r="ADF37" s="268"/>
      <c r="ADG37" s="268"/>
      <c r="ADH37" s="268"/>
      <c r="ADI37" s="268"/>
      <c r="ADJ37" s="268"/>
      <c r="ADK37" s="268"/>
      <c r="ADL37" s="268"/>
      <c r="ADM37" s="268"/>
      <c r="ADN37" s="268"/>
      <c r="ADO37" s="268"/>
      <c r="ADP37" s="268"/>
      <c r="ADQ37" s="268"/>
      <c r="ADR37" s="268"/>
      <c r="ADS37" s="268"/>
      <c r="ADT37" s="268"/>
      <c r="ADU37" s="268"/>
      <c r="ADV37" s="268"/>
      <c r="ADW37" s="268"/>
      <c r="ADX37" s="268"/>
      <c r="ADY37" s="268"/>
      <c r="ADZ37" s="268"/>
      <c r="AEA37" s="268"/>
      <c r="AEB37" s="268"/>
      <c r="AEC37" s="268"/>
      <c r="AED37" s="268"/>
      <c r="AEE37" s="268"/>
      <c r="AEF37" s="268"/>
      <c r="AEG37" s="268"/>
      <c r="AEH37" s="268"/>
      <c r="AEI37" s="268"/>
      <c r="AEJ37" s="268"/>
      <c r="AEK37" s="268"/>
      <c r="AEL37" s="268"/>
      <c r="AEM37" s="268"/>
      <c r="AEN37" s="268"/>
      <c r="AEO37" s="268"/>
      <c r="AEP37" s="268"/>
      <c r="AEQ37" s="268"/>
      <c r="AER37" s="268"/>
      <c r="AES37" s="268"/>
      <c r="AET37" s="268"/>
      <c r="AEU37" s="268"/>
      <c r="AEV37" s="268"/>
      <c r="AEW37" s="268"/>
      <c r="AEX37" s="268"/>
      <c r="AEY37" s="268"/>
      <c r="AEZ37" s="268"/>
      <c r="AFA37" s="268"/>
      <c r="AFB37" s="268"/>
      <c r="AFC37" s="268"/>
      <c r="AFD37" s="268"/>
      <c r="AFE37" s="268"/>
      <c r="AFF37" s="268"/>
      <c r="AFG37" s="268"/>
      <c r="AFH37" s="268"/>
      <c r="AFI37" s="268"/>
      <c r="AFJ37" s="268"/>
      <c r="AFK37" s="268"/>
      <c r="AFL37" s="268"/>
      <c r="AFM37" s="268"/>
      <c r="AFN37" s="268"/>
      <c r="AFO37" s="268"/>
      <c r="AFP37" s="268"/>
      <c r="AFQ37" s="268"/>
      <c r="AFR37" s="268"/>
      <c r="AFS37" s="268"/>
      <c r="AFT37" s="268"/>
      <c r="AFU37" s="268"/>
      <c r="AFV37" s="268"/>
      <c r="AFW37" s="268"/>
      <c r="AFX37" s="268"/>
      <c r="AFY37" s="268"/>
      <c r="AFZ37" s="268"/>
      <c r="AGA37" s="268"/>
      <c r="AGB37" s="268"/>
      <c r="AGC37" s="268"/>
      <c r="AGD37" s="268"/>
      <c r="AGE37" s="268"/>
      <c r="AGF37" s="268"/>
      <c r="AGG37" s="268"/>
      <c r="AGH37" s="268"/>
      <c r="AGI37" s="268"/>
      <c r="AGJ37" s="268"/>
      <c r="AGK37" s="268"/>
      <c r="AGL37" s="268"/>
      <c r="AGM37" s="268"/>
      <c r="AGN37" s="268"/>
      <c r="AGO37" s="268"/>
      <c r="AGP37" s="268"/>
      <c r="AGQ37" s="268"/>
      <c r="AGR37" s="268"/>
      <c r="AGS37" s="268"/>
      <c r="AGT37" s="268"/>
      <c r="AGU37" s="268"/>
      <c r="AGV37" s="268"/>
      <c r="AGW37" s="268"/>
      <c r="AGX37" s="268"/>
      <c r="AGY37" s="268"/>
      <c r="AGZ37" s="268"/>
      <c r="AHA37" s="268"/>
      <c r="AHB37" s="268"/>
      <c r="AHC37" s="268"/>
      <c r="AHD37" s="268"/>
      <c r="AHE37" s="268"/>
      <c r="AHF37" s="268"/>
      <c r="AHG37" s="268"/>
      <c r="AHH37" s="268"/>
      <c r="AHI37" s="268"/>
      <c r="AHJ37" s="268"/>
      <c r="AHK37" s="268"/>
      <c r="AHL37" s="268"/>
      <c r="AHM37" s="268"/>
      <c r="AHN37" s="268"/>
      <c r="AHO37" s="268"/>
      <c r="AHP37" s="268"/>
      <c r="AHQ37" s="268"/>
      <c r="AHR37" s="268"/>
      <c r="AHS37" s="268"/>
      <c r="AHT37" s="268"/>
      <c r="AHU37" s="268"/>
      <c r="AHV37" s="268"/>
      <c r="AHW37" s="268"/>
      <c r="AHX37" s="268"/>
      <c r="AHY37" s="268"/>
      <c r="AHZ37" s="268"/>
      <c r="AIA37" s="268"/>
      <c r="AIB37" s="268"/>
      <c r="AIC37" s="268"/>
      <c r="AID37" s="268"/>
      <c r="AIE37" s="268"/>
      <c r="AIF37" s="268"/>
      <c r="AIG37" s="268"/>
      <c r="AIH37" s="268"/>
      <c r="AII37" s="268"/>
      <c r="AIJ37" s="268"/>
      <c r="AIK37" s="268"/>
      <c r="AIL37" s="268"/>
      <c r="AIM37" s="268"/>
      <c r="AIN37" s="268"/>
      <c r="AIO37" s="268"/>
      <c r="AIP37" s="268"/>
      <c r="AIQ37" s="268"/>
      <c r="AIR37" s="268"/>
      <c r="AIS37" s="268"/>
      <c r="AIT37" s="268"/>
      <c r="AIU37" s="268"/>
      <c r="AIV37" s="268"/>
      <c r="AIW37" s="268"/>
      <c r="AIX37" s="268"/>
      <c r="AIY37" s="268"/>
      <c r="AIZ37" s="268"/>
      <c r="AJA37" s="268"/>
      <c r="AJB37" s="268"/>
      <c r="AJC37" s="268"/>
      <c r="AJD37" s="268"/>
      <c r="AJE37" s="268"/>
      <c r="AJF37" s="268"/>
      <c r="AJG37" s="268"/>
      <c r="AJH37" s="268"/>
      <c r="AJI37" s="268"/>
      <c r="AJJ37" s="268"/>
      <c r="AJK37" s="268"/>
      <c r="AJL37" s="268"/>
      <c r="AJM37" s="268"/>
      <c r="AJN37" s="268"/>
      <c r="AJO37" s="268"/>
      <c r="AJP37" s="268"/>
      <c r="AJQ37" s="268"/>
      <c r="AJR37" s="268"/>
      <c r="AJS37" s="268"/>
      <c r="AJT37" s="268"/>
      <c r="AJU37" s="268"/>
      <c r="AJV37" s="268"/>
      <c r="AJW37" s="268"/>
      <c r="AJX37" s="268"/>
      <c r="AJY37" s="268"/>
      <c r="AJZ37" s="268"/>
      <c r="AKA37" s="268"/>
      <c r="AKB37" s="268"/>
      <c r="AKC37" s="268"/>
      <c r="AKD37" s="268"/>
      <c r="AKE37" s="268"/>
      <c r="AKF37" s="268"/>
      <c r="AKG37" s="268"/>
      <c r="AKH37" s="268"/>
      <c r="AKI37" s="268"/>
      <c r="AKJ37" s="268"/>
      <c r="AKK37" s="268"/>
      <c r="AKL37" s="268"/>
      <c r="AKM37" s="268"/>
      <c r="AKN37" s="268"/>
      <c r="AKO37" s="268"/>
      <c r="AKP37" s="268"/>
      <c r="AKQ37" s="268"/>
      <c r="AKR37" s="268"/>
      <c r="AKS37" s="268"/>
      <c r="AKT37" s="268"/>
      <c r="AKU37" s="268"/>
      <c r="AKV37" s="268"/>
      <c r="AKW37" s="268"/>
      <c r="AKX37" s="268"/>
      <c r="AKY37" s="268"/>
      <c r="AKZ37" s="268"/>
      <c r="ALA37" s="268"/>
      <c r="ALB37" s="268"/>
      <c r="ALC37" s="268"/>
      <c r="ALD37" s="268"/>
      <c r="ALE37" s="268"/>
      <c r="ALF37" s="268"/>
      <c r="ALG37" s="268"/>
      <c r="ALH37" s="268"/>
      <c r="ALI37" s="268"/>
      <c r="ALJ37" s="268"/>
      <c r="ALK37" s="268"/>
      <c r="ALL37" s="268"/>
      <c r="ALM37" s="268"/>
      <c r="ALN37" s="268"/>
      <c r="ALO37" s="268"/>
      <c r="ALP37" s="268"/>
      <c r="ALQ37" s="268"/>
      <c r="ALR37" s="268"/>
      <c r="ALS37" s="268"/>
      <c r="ALT37" s="268"/>
      <c r="ALU37" s="268"/>
      <c r="ALV37" s="268"/>
      <c r="ALW37" s="268"/>
      <c r="ALX37" s="268"/>
      <c r="ALY37" s="268"/>
      <c r="ALZ37" s="268"/>
      <c r="AMA37" s="268"/>
      <c r="AMB37" s="268"/>
      <c r="AMC37" s="268"/>
      <c r="AMD37" s="268"/>
      <c r="AME37" s="268"/>
      <c r="AMF37" s="268"/>
      <c r="AMG37" s="268"/>
      <c r="AMH37" s="268"/>
      <c r="AMI37" s="268"/>
      <c r="AMJ37" s="268"/>
      <c r="AMK37" s="268"/>
      <c r="AML37" s="268"/>
      <c r="AMM37" s="268"/>
      <c r="AMN37" s="268"/>
      <c r="AMO37" s="268"/>
      <c r="AMP37" s="268"/>
      <c r="AMQ37" s="268"/>
      <c r="AMR37" s="268"/>
      <c r="AMS37" s="268"/>
      <c r="AMT37" s="268"/>
      <c r="AMU37" s="268"/>
      <c r="AMV37" s="268"/>
      <c r="AMW37" s="268"/>
      <c r="AMX37" s="268"/>
      <c r="AMY37" s="268"/>
      <c r="AMZ37" s="268"/>
      <c r="ANA37" s="268"/>
      <c r="ANB37" s="268"/>
      <c r="ANC37" s="268"/>
      <c r="AND37" s="268"/>
      <c r="ANE37" s="268"/>
      <c r="ANF37" s="268"/>
      <c r="ANG37" s="268"/>
      <c r="ANH37" s="268"/>
      <c r="ANI37" s="268"/>
      <c r="ANJ37" s="268"/>
      <c r="ANK37" s="268"/>
      <c r="ANL37" s="268"/>
      <c r="ANM37" s="268"/>
      <c r="ANN37" s="268"/>
      <c r="ANO37" s="268"/>
      <c r="ANP37" s="268"/>
      <c r="ANQ37" s="268"/>
      <c r="ANR37" s="268"/>
      <c r="ANS37" s="268"/>
      <c r="ANT37" s="268"/>
      <c r="ANU37" s="268"/>
      <c r="ANV37" s="268"/>
      <c r="ANW37" s="268"/>
      <c r="ANX37" s="268"/>
      <c r="ANY37" s="268"/>
      <c r="ANZ37" s="268"/>
      <c r="AOA37" s="268"/>
      <c r="AOB37" s="268"/>
      <c r="AOC37" s="268"/>
      <c r="AOD37" s="268"/>
      <c r="AOE37" s="268"/>
      <c r="AOF37" s="268"/>
      <c r="AOG37" s="268"/>
      <c r="AOH37" s="268"/>
      <c r="AOI37" s="268"/>
      <c r="AOJ37" s="268"/>
      <c r="AOK37" s="268"/>
      <c r="AOL37" s="268"/>
      <c r="AOM37" s="268"/>
      <c r="AON37" s="268"/>
      <c r="AOO37" s="268"/>
      <c r="AOP37" s="268"/>
      <c r="AOQ37" s="268"/>
      <c r="AOR37" s="268"/>
      <c r="AOS37" s="268"/>
      <c r="AOT37" s="268"/>
      <c r="AOU37" s="268"/>
      <c r="AOV37" s="268"/>
      <c r="AOW37" s="268"/>
      <c r="AOX37" s="268"/>
      <c r="AOY37" s="268"/>
      <c r="AOZ37" s="268"/>
      <c r="APA37" s="268"/>
      <c r="APB37" s="268"/>
      <c r="APC37" s="268"/>
      <c r="APD37" s="268"/>
      <c r="APE37" s="268"/>
      <c r="APF37" s="268"/>
      <c r="APG37" s="268"/>
      <c r="APH37" s="268"/>
      <c r="API37" s="268"/>
      <c r="APJ37" s="268"/>
      <c r="APK37" s="268"/>
      <c r="APL37" s="268"/>
      <c r="APM37" s="268"/>
      <c r="APN37" s="268"/>
      <c r="APO37" s="268"/>
      <c r="APP37" s="268"/>
      <c r="APQ37" s="268"/>
      <c r="APR37" s="268"/>
      <c r="APS37" s="268"/>
      <c r="APT37" s="268"/>
      <c r="APU37" s="268"/>
      <c r="APV37" s="268"/>
      <c r="APW37" s="268"/>
      <c r="APX37" s="268"/>
      <c r="APY37" s="268"/>
      <c r="APZ37" s="268"/>
      <c r="AQA37" s="268"/>
      <c r="AQB37" s="268"/>
      <c r="AQC37" s="268"/>
      <c r="AQD37" s="268"/>
      <c r="AQE37" s="268"/>
      <c r="AQF37" s="268"/>
      <c r="AQG37" s="268"/>
      <c r="AQH37" s="268"/>
      <c r="AQI37" s="268"/>
      <c r="AQJ37" s="268"/>
      <c r="AQK37" s="268"/>
      <c r="AQL37" s="268"/>
      <c r="AQM37" s="268"/>
      <c r="AQN37" s="268"/>
      <c r="AQO37" s="268"/>
      <c r="AQP37" s="268"/>
      <c r="AQQ37" s="268"/>
      <c r="AQR37" s="268"/>
      <c r="AQS37" s="268"/>
      <c r="AQT37" s="268"/>
      <c r="AQU37" s="268"/>
      <c r="AQV37" s="268"/>
      <c r="AQW37" s="268"/>
      <c r="AQX37" s="268"/>
      <c r="AQY37" s="268"/>
      <c r="AQZ37" s="268"/>
      <c r="ARA37" s="268"/>
      <c r="ARB37" s="268"/>
      <c r="ARC37" s="268"/>
      <c r="ARD37" s="268"/>
      <c r="ARE37" s="268"/>
      <c r="ARF37" s="268"/>
      <c r="ARG37" s="268"/>
      <c r="ARH37" s="268"/>
      <c r="ARI37" s="268"/>
      <c r="ARJ37" s="268"/>
      <c r="ARK37" s="268"/>
      <c r="ARL37" s="268"/>
      <c r="ARM37" s="268"/>
      <c r="ARN37" s="268"/>
      <c r="ARO37" s="268"/>
      <c r="ARP37" s="268"/>
      <c r="ARQ37" s="268"/>
      <c r="ARR37" s="268"/>
      <c r="ARS37" s="268"/>
      <c r="ART37" s="268"/>
      <c r="ARU37" s="268"/>
      <c r="ARV37" s="268"/>
      <c r="ARW37" s="268"/>
      <c r="ARX37" s="268"/>
      <c r="ARY37" s="268"/>
      <c r="ARZ37" s="268"/>
      <c r="ASA37" s="268"/>
      <c r="ASB37" s="268"/>
      <c r="ASC37" s="268"/>
      <c r="ASD37" s="268"/>
      <c r="ASE37" s="268"/>
      <c r="ASF37" s="268"/>
      <c r="ASG37" s="268"/>
      <c r="ASH37" s="268"/>
      <c r="ASI37" s="268"/>
      <c r="ASJ37" s="268"/>
      <c r="ASK37" s="268"/>
      <c r="ASL37" s="268"/>
      <c r="ASM37" s="268"/>
      <c r="ASN37" s="268"/>
      <c r="ASO37" s="268"/>
      <c r="ASP37" s="268"/>
      <c r="ASQ37" s="268"/>
      <c r="ASR37" s="268"/>
      <c r="ASS37" s="268"/>
      <c r="AST37" s="268"/>
      <c r="ASU37" s="268"/>
      <c r="ASV37" s="268"/>
      <c r="ASW37" s="268"/>
      <c r="ASX37" s="268"/>
      <c r="ASY37" s="268"/>
      <c r="ASZ37" s="268"/>
      <c r="ATA37" s="268"/>
      <c r="ATB37" s="268"/>
      <c r="ATC37" s="268"/>
      <c r="ATD37" s="268"/>
      <c r="ATE37" s="268"/>
      <c r="ATF37" s="268"/>
      <c r="ATG37" s="268"/>
      <c r="ATH37" s="268"/>
      <c r="ATI37" s="268"/>
      <c r="ATJ37" s="268"/>
      <c r="ATK37" s="268"/>
      <c r="ATL37" s="268"/>
      <c r="ATM37" s="268"/>
      <c r="ATN37" s="268"/>
      <c r="ATO37" s="268"/>
      <c r="ATP37" s="268"/>
      <c r="ATQ37" s="268"/>
      <c r="ATR37" s="268"/>
      <c r="ATS37" s="268"/>
      <c r="ATT37" s="268"/>
      <c r="ATU37" s="268"/>
      <c r="ATV37" s="268"/>
      <c r="ATW37" s="268"/>
      <c r="ATX37" s="268"/>
      <c r="ATY37" s="268"/>
      <c r="ATZ37" s="268"/>
      <c r="AUA37" s="268"/>
      <c r="AUB37" s="268"/>
      <c r="AUC37" s="268"/>
      <c r="AUD37" s="268"/>
      <c r="AUE37" s="268"/>
      <c r="AUF37" s="268"/>
      <c r="AUG37" s="268"/>
      <c r="AUH37" s="268"/>
      <c r="AUI37" s="268"/>
      <c r="AUJ37" s="268"/>
      <c r="AUK37" s="268"/>
      <c r="AUL37" s="268"/>
      <c r="AUM37" s="268"/>
      <c r="AUN37" s="268"/>
      <c r="AUO37" s="268"/>
      <c r="AUP37" s="268"/>
      <c r="AUQ37" s="268"/>
      <c r="AUR37" s="268"/>
      <c r="AUS37" s="268"/>
      <c r="AUT37" s="268"/>
      <c r="AUU37" s="268"/>
      <c r="AUV37" s="268"/>
      <c r="AUW37" s="268"/>
      <c r="AUX37" s="268"/>
      <c r="AUY37" s="268"/>
      <c r="AUZ37" s="268"/>
      <c r="AVA37" s="268"/>
      <c r="AVB37" s="268"/>
      <c r="AVC37" s="268"/>
      <c r="AVD37" s="268"/>
      <c r="AVE37" s="268"/>
      <c r="AVF37" s="268"/>
      <c r="AVG37" s="268"/>
      <c r="AVH37" s="268"/>
      <c r="AVI37" s="268"/>
      <c r="AVJ37" s="268"/>
      <c r="AVK37" s="268"/>
      <c r="AVL37" s="268"/>
      <c r="AVM37" s="268"/>
      <c r="AVN37" s="268"/>
      <c r="AVO37" s="268"/>
      <c r="AVP37" s="268"/>
      <c r="AVQ37" s="268"/>
      <c r="AVR37" s="268"/>
      <c r="AVS37" s="268"/>
      <c r="AVT37" s="268"/>
      <c r="AVU37" s="268"/>
      <c r="AVV37" s="268"/>
      <c r="AVW37" s="268"/>
      <c r="AVX37" s="268"/>
      <c r="AVY37" s="268"/>
      <c r="AVZ37" s="268"/>
      <c r="AWA37" s="268"/>
      <c r="AWB37" s="268"/>
      <c r="AWC37" s="268"/>
      <c r="AWD37" s="268"/>
      <c r="AWE37" s="268"/>
      <c r="AWF37" s="268"/>
      <c r="AWG37" s="268"/>
      <c r="AWH37" s="268"/>
      <c r="AWI37" s="268"/>
      <c r="AWJ37" s="268"/>
      <c r="AWK37" s="268"/>
      <c r="AWL37" s="268"/>
      <c r="AWM37" s="268"/>
      <c r="AWN37" s="268"/>
      <c r="AWO37" s="268"/>
      <c r="AWP37" s="268"/>
      <c r="AWQ37" s="268"/>
      <c r="AWR37" s="268"/>
      <c r="AWS37" s="268"/>
      <c r="AWT37" s="268"/>
      <c r="AWU37" s="268"/>
      <c r="AWV37" s="268"/>
      <c r="AWW37" s="268"/>
      <c r="AWX37" s="268"/>
      <c r="AWY37" s="268"/>
      <c r="AWZ37" s="268"/>
      <c r="AXA37" s="268"/>
      <c r="AXB37" s="268"/>
      <c r="AXC37" s="268"/>
      <c r="AXD37" s="268"/>
      <c r="AXE37" s="268"/>
      <c r="AXF37" s="268"/>
      <c r="AXG37" s="268"/>
      <c r="AXH37" s="268"/>
      <c r="AXI37" s="268"/>
      <c r="AXJ37" s="268"/>
      <c r="AXK37" s="268"/>
      <c r="AXL37" s="268"/>
      <c r="AXM37" s="268"/>
      <c r="AXN37" s="268"/>
      <c r="AXO37" s="268"/>
      <c r="AXP37" s="268"/>
      <c r="AXQ37" s="268"/>
      <c r="AXR37" s="268"/>
      <c r="AXS37" s="268"/>
      <c r="AXT37" s="268"/>
      <c r="AXU37" s="268"/>
      <c r="AXV37" s="268"/>
      <c r="AXW37" s="268"/>
      <c r="AXX37" s="268"/>
      <c r="AXY37" s="268"/>
      <c r="AXZ37" s="268"/>
      <c r="AYA37" s="268"/>
      <c r="AYB37" s="268"/>
      <c r="AYC37" s="268"/>
      <c r="AYD37" s="268"/>
      <c r="AYE37" s="268"/>
      <c r="AYF37" s="268"/>
      <c r="AYG37" s="268"/>
      <c r="AYH37" s="268"/>
      <c r="AYI37" s="268"/>
      <c r="AYJ37" s="268"/>
      <c r="AYK37" s="268"/>
      <c r="AYL37" s="268"/>
      <c r="AYM37" s="268"/>
      <c r="AYN37" s="268"/>
      <c r="AYO37" s="268"/>
      <c r="AYP37" s="268"/>
      <c r="AYQ37" s="268"/>
      <c r="AYR37" s="268"/>
      <c r="AYS37" s="268"/>
      <c r="AYT37" s="268"/>
      <c r="AYU37" s="268"/>
      <c r="AYV37" s="268"/>
      <c r="AYW37" s="268"/>
      <c r="AYX37" s="268"/>
      <c r="AYY37" s="268"/>
      <c r="AYZ37" s="268"/>
      <c r="AZA37" s="268"/>
      <c r="AZB37" s="268"/>
      <c r="AZC37" s="268"/>
      <c r="AZD37" s="268"/>
      <c r="AZE37" s="268"/>
      <c r="AZF37" s="268"/>
      <c r="AZG37" s="268"/>
      <c r="AZH37" s="268"/>
      <c r="AZI37" s="268"/>
      <c r="AZJ37" s="268"/>
      <c r="AZK37" s="268"/>
      <c r="AZL37" s="268"/>
      <c r="AZM37" s="268"/>
      <c r="AZN37" s="268"/>
      <c r="AZO37" s="268"/>
      <c r="AZP37" s="268"/>
      <c r="AZQ37" s="268"/>
      <c r="AZR37" s="268"/>
      <c r="AZS37" s="268"/>
      <c r="AZT37" s="268"/>
      <c r="AZU37" s="268"/>
      <c r="AZV37" s="268"/>
      <c r="AZW37" s="268"/>
      <c r="AZX37" s="268"/>
      <c r="AZY37" s="268"/>
      <c r="AZZ37" s="268"/>
      <c r="BAA37" s="268"/>
      <c r="BAB37" s="268"/>
      <c r="BAC37" s="268"/>
      <c r="BAD37" s="268"/>
      <c r="BAE37" s="268"/>
      <c r="BAF37" s="268"/>
      <c r="BAG37" s="268"/>
      <c r="BAH37" s="268"/>
      <c r="BAI37" s="268"/>
      <c r="BAJ37" s="268"/>
      <c r="BAK37" s="268"/>
      <c r="BAL37" s="268"/>
      <c r="BAM37" s="268"/>
      <c r="BAN37" s="268"/>
      <c r="BAO37" s="268"/>
      <c r="BAP37" s="268"/>
      <c r="BAQ37" s="268"/>
      <c r="BAR37" s="268"/>
      <c r="BAS37" s="268"/>
      <c r="BAT37" s="268"/>
      <c r="BAU37" s="268"/>
      <c r="BAV37" s="268"/>
      <c r="BAW37" s="268"/>
      <c r="BAX37" s="268"/>
      <c r="BAY37" s="268"/>
      <c r="BAZ37" s="268"/>
      <c r="BBA37" s="268"/>
      <c r="BBB37" s="268"/>
      <c r="BBC37" s="268"/>
      <c r="BBD37" s="268"/>
      <c r="BBE37" s="268"/>
      <c r="BBF37" s="268"/>
      <c r="BBG37" s="268"/>
      <c r="BBH37" s="268"/>
      <c r="BBI37" s="268"/>
      <c r="BBJ37" s="268"/>
      <c r="BBK37" s="268"/>
      <c r="BBL37" s="268"/>
      <c r="BBM37" s="268"/>
      <c r="BBN37" s="268"/>
      <c r="BBO37" s="268"/>
      <c r="BBP37" s="268"/>
      <c r="BBQ37" s="268"/>
      <c r="BBR37" s="268"/>
      <c r="BBS37" s="268"/>
      <c r="BBT37" s="268"/>
      <c r="BBU37" s="268"/>
      <c r="BBV37" s="268"/>
      <c r="BBW37" s="268"/>
      <c r="BBX37" s="268"/>
      <c r="BBY37" s="268"/>
      <c r="BBZ37" s="268"/>
      <c r="BCA37" s="268"/>
      <c r="BCB37" s="268"/>
      <c r="BCC37" s="268"/>
      <c r="BCD37" s="268"/>
      <c r="BCE37" s="268"/>
      <c r="BCF37" s="268"/>
      <c r="BCG37" s="268"/>
      <c r="BCH37" s="268"/>
      <c r="BCI37" s="268"/>
      <c r="BCJ37" s="268"/>
      <c r="BCK37" s="268"/>
      <c r="BCL37" s="268"/>
      <c r="BCM37" s="268"/>
      <c r="BCN37" s="268"/>
      <c r="BCO37" s="268"/>
      <c r="BCP37" s="268"/>
      <c r="BCQ37" s="268"/>
      <c r="BCR37" s="268"/>
      <c r="BCS37" s="268"/>
      <c r="BCT37" s="268"/>
      <c r="BCU37" s="268"/>
      <c r="BCV37" s="268"/>
      <c r="BCW37" s="268"/>
      <c r="BCX37" s="268"/>
      <c r="BCY37" s="268"/>
      <c r="BCZ37" s="268"/>
      <c r="BDA37" s="268"/>
      <c r="BDB37" s="268"/>
      <c r="BDC37" s="268"/>
      <c r="BDD37" s="268"/>
      <c r="BDE37" s="268"/>
      <c r="BDF37" s="268"/>
      <c r="BDG37" s="268"/>
      <c r="BDH37" s="268"/>
      <c r="BDI37" s="268"/>
      <c r="BDJ37" s="268"/>
      <c r="BDK37" s="268"/>
      <c r="BDL37" s="268"/>
      <c r="BDM37" s="268"/>
      <c r="BDN37" s="268"/>
      <c r="BDO37" s="268"/>
      <c r="BDP37" s="268"/>
      <c r="BDQ37" s="268"/>
      <c r="BDR37" s="268"/>
      <c r="BDS37" s="268"/>
      <c r="BDT37" s="268"/>
      <c r="BDU37" s="268"/>
      <c r="BDV37" s="268"/>
      <c r="BDW37" s="268"/>
      <c r="BDX37" s="268"/>
      <c r="BDY37" s="268"/>
      <c r="BDZ37" s="268"/>
      <c r="BEA37" s="268"/>
      <c r="BEB37" s="268"/>
      <c r="BEC37" s="268"/>
      <c r="BED37" s="268"/>
      <c r="BEE37" s="268"/>
      <c r="BEF37" s="268"/>
      <c r="BEG37" s="268"/>
      <c r="BEH37" s="268"/>
      <c r="BEI37" s="268"/>
      <c r="BEJ37" s="268"/>
      <c r="BEK37" s="268"/>
      <c r="BEL37" s="268"/>
      <c r="BEM37" s="268"/>
      <c r="BEN37" s="268"/>
      <c r="BEO37" s="268"/>
      <c r="BEP37" s="268"/>
      <c r="BEQ37" s="268"/>
      <c r="BER37" s="268"/>
      <c r="BES37" s="268"/>
      <c r="BET37" s="268"/>
      <c r="BEU37" s="268"/>
      <c r="BEV37" s="268"/>
      <c r="BEW37" s="268"/>
      <c r="BEX37" s="268"/>
      <c r="BEY37" s="268"/>
      <c r="BEZ37" s="268"/>
      <c r="BFA37" s="268"/>
      <c r="BFB37" s="268"/>
      <c r="BFC37" s="268"/>
      <c r="BFD37" s="268"/>
      <c r="BFE37" s="268"/>
      <c r="BFF37" s="268"/>
      <c r="BFG37" s="268"/>
      <c r="BFH37" s="268"/>
      <c r="BFI37" s="268"/>
      <c r="BFJ37" s="268"/>
      <c r="BFK37" s="268"/>
      <c r="BFL37" s="268"/>
      <c r="BFM37" s="268"/>
      <c r="BFN37" s="268"/>
      <c r="BFO37" s="268"/>
      <c r="BFP37" s="268"/>
      <c r="BFQ37" s="268"/>
      <c r="BFR37" s="268"/>
      <c r="BFS37" s="268"/>
      <c r="BFT37" s="268"/>
      <c r="BFU37" s="268"/>
      <c r="BFV37" s="268"/>
      <c r="BFW37" s="268"/>
      <c r="BFX37" s="268"/>
      <c r="BFY37" s="268"/>
      <c r="BFZ37" s="268"/>
      <c r="BGA37" s="268"/>
      <c r="BGB37" s="268"/>
      <c r="BGC37" s="268"/>
      <c r="BGD37" s="268"/>
      <c r="BGE37" s="268"/>
      <c r="BGF37" s="268"/>
      <c r="BGG37" s="268"/>
      <c r="BGH37" s="268"/>
      <c r="BGI37" s="268"/>
      <c r="BGJ37" s="268"/>
      <c r="BGK37" s="268"/>
      <c r="BGL37" s="268"/>
      <c r="BGM37" s="268"/>
      <c r="BGN37" s="268"/>
      <c r="BGO37" s="268"/>
      <c r="BGP37" s="268"/>
      <c r="BGQ37" s="268"/>
    </row>
    <row r="38" spans="1:1551" s="299" customFormat="1" x14ac:dyDescent="0.35">
      <c r="A38" s="726"/>
      <c r="B38" s="274">
        <v>2021</v>
      </c>
      <c r="C38" s="300">
        <v>3101</v>
      </c>
      <c r="D38" s="301">
        <v>98.7</v>
      </c>
      <c r="E38" s="737">
        <v>0.5</v>
      </c>
      <c r="F38" s="737"/>
      <c r="G38" s="301">
        <v>0</v>
      </c>
      <c r="H38" s="301">
        <v>0.8</v>
      </c>
      <c r="I38" s="303">
        <v>1506</v>
      </c>
      <c r="J38" s="737">
        <v>49.3</v>
      </c>
      <c r="K38" s="737"/>
      <c r="L38" s="301">
        <v>0</v>
      </c>
      <c r="M38" s="301">
        <v>50.7</v>
      </c>
      <c r="N38" s="308" t="s">
        <v>306</v>
      </c>
      <c r="O38" s="275" t="s">
        <v>306</v>
      </c>
      <c r="P38" s="307" t="s">
        <v>306</v>
      </c>
      <c r="Q38" s="307" t="s">
        <v>306</v>
      </c>
      <c r="R38" s="306" t="s">
        <v>306</v>
      </c>
      <c r="S38" s="307" t="s">
        <v>306</v>
      </c>
      <c r="T38" s="307" t="s">
        <v>306</v>
      </c>
      <c r="U38" s="307" t="s">
        <v>306</v>
      </c>
      <c r="V38" s="303">
        <v>1345</v>
      </c>
      <c r="W38" s="301">
        <v>69.999999999999986</v>
      </c>
      <c r="X38" s="302">
        <v>0.21</v>
      </c>
      <c r="Y38" s="268"/>
      <c r="Z38" s="268"/>
      <c r="AA38" s="268"/>
      <c r="AB38" s="268"/>
      <c r="AC38" s="268"/>
      <c r="AD38" s="268"/>
      <c r="AE38" s="268"/>
      <c r="AF38" s="268"/>
      <c r="AG38" s="268"/>
      <c r="AH38" s="268"/>
      <c r="AI38" s="268"/>
      <c r="AJ38" s="268"/>
      <c r="AK38" s="268"/>
      <c r="AL38" s="268"/>
      <c r="AM38" s="268"/>
      <c r="AN38" s="268"/>
      <c r="AO38" s="268"/>
      <c r="AP38" s="268"/>
      <c r="AQ38" s="268"/>
      <c r="AR38" s="268"/>
      <c r="AS38" s="268"/>
      <c r="AT38" s="268"/>
      <c r="AU38" s="268"/>
      <c r="AV38" s="268"/>
      <c r="AW38" s="268"/>
      <c r="AX38" s="268"/>
      <c r="AY38" s="268"/>
      <c r="AZ38" s="268"/>
      <c r="BA38" s="268"/>
      <c r="BB38" s="268"/>
      <c r="BC38" s="268"/>
      <c r="BD38" s="268"/>
      <c r="BE38" s="268"/>
      <c r="BF38" s="268"/>
      <c r="BG38" s="268"/>
      <c r="BH38" s="268"/>
      <c r="BI38" s="268"/>
      <c r="BJ38" s="268"/>
      <c r="BK38" s="268"/>
      <c r="BL38" s="268"/>
      <c r="BM38" s="268"/>
      <c r="BN38" s="268"/>
      <c r="BO38" s="268"/>
      <c r="BP38" s="268"/>
      <c r="BQ38" s="268"/>
      <c r="BR38" s="268"/>
      <c r="BS38" s="268"/>
      <c r="BT38" s="268"/>
      <c r="BU38" s="268"/>
      <c r="BV38" s="268"/>
      <c r="BW38" s="268"/>
      <c r="BX38" s="268"/>
      <c r="BY38" s="268"/>
      <c r="BZ38" s="268"/>
      <c r="CA38" s="268"/>
      <c r="CB38" s="268"/>
      <c r="CC38" s="268"/>
      <c r="CD38" s="268"/>
      <c r="CE38" s="268"/>
      <c r="CF38" s="268"/>
      <c r="CG38" s="268"/>
      <c r="CH38" s="268"/>
      <c r="CI38" s="268"/>
      <c r="CJ38" s="268"/>
      <c r="CK38" s="268"/>
      <c r="CL38" s="268"/>
      <c r="CM38" s="268"/>
      <c r="CN38" s="268"/>
      <c r="CO38" s="268"/>
      <c r="CP38" s="268"/>
      <c r="CQ38" s="268"/>
      <c r="CR38" s="268"/>
      <c r="CS38" s="268"/>
      <c r="CT38" s="268"/>
      <c r="CU38" s="268"/>
      <c r="CV38" s="268"/>
      <c r="CW38" s="268"/>
      <c r="CX38" s="268"/>
      <c r="CY38" s="268"/>
      <c r="CZ38" s="268"/>
      <c r="DA38" s="268"/>
      <c r="DB38" s="268"/>
      <c r="DC38" s="268"/>
      <c r="DD38" s="268"/>
      <c r="DE38" s="268"/>
      <c r="DF38" s="268"/>
      <c r="DG38" s="268"/>
      <c r="DH38" s="268"/>
      <c r="DI38" s="268"/>
      <c r="DJ38" s="268"/>
      <c r="DK38" s="268"/>
      <c r="DL38" s="268"/>
      <c r="DM38" s="268"/>
      <c r="DN38" s="268"/>
      <c r="DO38" s="268"/>
      <c r="DP38" s="268"/>
      <c r="DQ38" s="268"/>
      <c r="DR38" s="268"/>
      <c r="DS38" s="268"/>
      <c r="DT38" s="268"/>
      <c r="DU38" s="268"/>
      <c r="DV38" s="268"/>
      <c r="DW38" s="268"/>
      <c r="DX38" s="268"/>
      <c r="DY38" s="268"/>
      <c r="DZ38" s="268"/>
      <c r="EA38" s="268"/>
      <c r="EB38" s="268"/>
      <c r="EC38" s="268"/>
      <c r="ED38" s="268"/>
      <c r="EE38" s="268"/>
      <c r="EF38" s="268"/>
      <c r="EG38" s="268"/>
      <c r="EH38" s="268"/>
      <c r="EI38" s="268"/>
      <c r="EJ38" s="268"/>
      <c r="EK38" s="268"/>
      <c r="EL38" s="268"/>
      <c r="EM38" s="268"/>
      <c r="EN38" s="268"/>
      <c r="EO38" s="268"/>
      <c r="EP38" s="268"/>
      <c r="EQ38" s="268"/>
      <c r="ER38" s="268"/>
      <c r="ES38" s="268"/>
      <c r="ET38" s="268"/>
      <c r="EU38" s="268"/>
      <c r="EV38" s="268"/>
      <c r="EW38" s="268"/>
      <c r="EX38" s="268"/>
      <c r="EY38" s="268"/>
      <c r="EZ38" s="268"/>
      <c r="FA38" s="268"/>
      <c r="FB38" s="268"/>
      <c r="FC38" s="268"/>
      <c r="FD38" s="268"/>
      <c r="FE38" s="268"/>
      <c r="FF38" s="268"/>
      <c r="FG38" s="268"/>
      <c r="FH38" s="268"/>
      <c r="FI38" s="268"/>
      <c r="FJ38" s="268"/>
      <c r="FK38" s="268"/>
      <c r="FL38" s="268"/>
      <c r="FM38" s="268"/>
      <c r="FN38" s="268"/>
      <c r="FO38" s="268"/>
      <c r="FP38" s="268"/>
      <c r="FQ38" s="268"/>
      <c r="FR38" s="268"/>
      <c r="FS38" s="268"/>
      <c r="FT38" s="268"/>
      <c r="FU38" s="268"/>
      <c r="FV38" s="268"/>
      <c r="FW38" s="268"/>
      <c r="FX38" s="268"/>
      <c r="FY38" s="268"/>
      <c r="FZ38" s="268"/>
      <c r="GA38" s="268"/>
      <c r="GB38" s="268"/>
      <c r="GC38" s="268"/>
      <c r="GD38" s="268"/>
      <c r="GE38" s="268"/>
      <c r="GF38" s="268"/>
      <c r="GG38" s="268"/>
      <c r="GH38" s="268"/>
      <c r="GI38" s="268"/>
      <c r="GJ38" s="268"/>
      <c r="GK38" s="268"/>
      <c r="GL38" s="268"/>
      <c r="GM38" s="268"/>
      <c r="GN38" s="268"/>
      <c r="GO38" s="268"/>
      <c r="GP38" s="268"/>
      <c r="GQ38" s="268"/>
      <c r="GR38" s="268"/>
      <c r="GS38" s="268"/>
      <c r="GT38" s="268"/>
      <c r="GU38" s="268"/>
      <c r="GV38" s="268"/>
      <c r="GW38" s="268"/>
      <c r="GX38" s="268"/>
      <c r="GY38" s="268"/>
      <c r="GZ38" s="268"/>
      <c r="HA38" s="268"/>
      <c r="HB38" s="268"/>
      <c r="HC38" s="268"/>
      <c r="HD38" s="268"/>
      <c r="HE38" s="268"/>
      <c r="HF38" s="268"/>
      <c r="HG38" s="268"/>
      <c r="HH38" s="268"/>
      <c r="HI38" s="268"/>
      <c r="HJ38" s="268"/>
      <c r="HK38" s="268"/>
      <c r="HL38" s="268"/>
      <c r="HM38" s="268"/>
      <c r="HN38" s="268"/>
      <c r="HO38" s="268"/>
      <c r="HP38" s="268"/>
      <c r="HQ38" s="268"/>
      <c r="HR38" s="268"/>
      <c r="HS38" s="268"/>
      <c r="HT38" s="268"/>
      <c r="HU38" s="268"/>
      <c r="HV38" s="268"/>
      <c r="HW38" s="268"/>
      <c r="HX38" s="268"/>
      <c r="HY38" s="268"/>
      <c r="HZ38" s="268"/>
      <c r="IA38" s="268"/>
      <c r="IB38" s="268"/>
      <c r="IC38" s="268"/>
      <c r="ID38" s="268"/>
      <c r="IE38" s="268"/>
      <c r="IF38" s="268"/>
      <c r="IG38" s="268"/>
      <c r="IH38" s="268"/>
      <c r="II38" s="268"/>
      <c r="IJ38" s="268"/>
      <c r="IK38" s="268"/>
      <c r="IL38" s="268"/>
      <c r="IM38" s="268"/>
      <c r="IN38" s="268"/>
      <c r="IO38" s="268"/>
      <c r="IP38" s="268"/>
      <c r="IQ38" s="268"/>
      <c r="IR38" s="268"/>
      <c r="IS38" s="268"/>
      <c r="IT38" s="268"/>
      <c r="IU38" s="268"/>
      <c r="IV38" s="268"/>
      <c r="IW38" s="268"/>
      <c r="IX38" s="268"/>
      <c r="IY38" s="268"/>
      <c r="IZ38" s="268"/>
      <c r="JA38" s="268"/>
      <c r="JB38" s="268"/>
      <c r="JC38" s="268"/>
      <c r="JD38" s="268"/>
      <c r="JE38" s="268"/>
      <c r="JF38" s="268"/>
      <c r="JG38" s="268"/>
      <c r="JH38" s="268"/>
      <c r="JI38" s="268"/>
      <c r="JJ38" s="268"/>
      <c r="JK38" s="268"/>
      <c r="JL38" s="268"/>
      <c r="JM38" s="268"/>
      <c r="JN38" s="268"/>
      <c r="JO38" s="268"/>
      <c r="JP38" s="268"/>
      <c r="JQ38" s="268"/>
      <c r="JR38" s="268"/>
      <c r="JS38" s="268"/>
      <c r="JT38" s="268"/>
      <c r="JU38" s="268"/>
      <c r="JV38" s="268"/>
      <c r="JW38" s="268"/>
      <c r="JX38" s="268"/>
      <c r="JY38" s="268"/>
      <c r="JZ38" s="268"/>
      <c r="KA38" s="268"/>
      <c r="KB38" s="268"/>
      <c r="KC38" s="268"/>
      <c r="KD38" s="268"/>
      <c r="KE38" s="268"/>
      <c r="KF38" s="268"/>
      <c r="KG38" s="268"/>
      <c r="KH38" s="268"/>
      <c r="KI38" s="268"/>
      <c r="KJ38" s="268"/>
      <c r="KK38" s="268"/>
      <c r="KL38" s="268"/>
      <c r="KM38" s="268"/>
      <c r="KN38" s="268"/>
      <c r="KO38" s="268"/>
      <c r="KP38" s="268"/>
      <c r="KQ38" s="268"/>
      <c r="KR38" s="268"/>
      <c r="KS38" s="268"/>
      <c r="KT38" s="268"/>
      <c r="KU38" s="268"/>
      <c r="KV38" s="268"/>
      <c r="KW38" s="268"/>
      <c r="KX38" s="268"/>
      <c r="KY38" s="268"/>
      <c r="KZ38" s="268"/>
      <c r="LA38" s="268"/>
      <c r="LB38" s="268"/>
      <c r="LC38" s="268"/>
      <c r="LD38" s="268"/>
      <c r="LE38" s="268"/>
      <c r="LF38" s="268"/>
      <c r="LG38" s="268"/>
      <c r="LH38" s="268"/>
      <c r="LI38" s="268"/>
      <c r="LJ38" s="268"/>
      <c r="LK38" s="268"/>
      <c r="LL38" s="268"/>
      <c r="LM38" s="268"/>
      <c r="LN38" s="268"/>
      <c r="LO38" s="268"/>
      <c r="LP38" s="268"/>
      <c r="LQ38" s="268"/>
      <c r="LR38" s="268"/>
      <c r="LS38" s="268"/>
      <c r="LT38" s="268"/>
      <c r="LU38" s="268"/>
      <c r="LV38" s="268"/>
      <c r="LW38" s="268"/>
      <c r="LX38" s="268"/>
      <c r="LY38" s="268"/>
      <c r="LZ38" s="268"/>
      <c r="MA38" s="268"/>
      <c r="MB38" s="268"/>
      <c r="MC38" s="268"/>
      <c r="MD38" s="268"/>
      <c r="ME38" s="268"/>
      <c r="MF38" s="268"/>
      <c r="MG38" s="268"/>
      <c r="MH38" s="268"/>
      <c r="MI38" s="268"/>
      <c r="MJ38" s="268"/>
      <c r="MK38" s="268"/>
      <c r="ML38" s="268"/>
      <c r="MM38" s="268"/>
      <c r="MN38" s="268"/>
      <c r="MO38" s="268"/>
      <c r="MP38" s="268"/>
      <c r="MQ38" s="268"/>
      <c r="MR38" s="268"/>
      <c r="MS38" s="268"/>
      <c r="MT38" s="268"/>
      <c r="MU38" s="268"/>
      <c r="MV38" s="268"/>
      <c r="MW38" s="268"/>
      <c r="MX38" s="268"/>
      <c r="MY38" s="268"/>
      <c r="MZ38" s="268"/>
      <c r="NA38" s="268"/>
      <c r="NB38" s="268"/>
      <c r="NC38" s="268"/>
      <c r="ND38" s="268"/>
      <c r="NE38" s="268"/>
      <c r="NF38" s="268"/>
      <c r="NG38" s="268"/>
      <c r="NH38" s="268"/>
      <c r="NI38" s="268"/>
      <c r="NJ38" s="268"/>
      <c r="NK38" s="268"/>
      <c r="NL38" s="268"/>
      <c r="NM38" s="268"/>
      <c r="NN38" s="268"/>
      <c r="NO38" s="268"/>
      <c r="NP38" s="268"/>
      <c r="NQ38" s="268"/>
      <c r="NR38" s="268"/>
      <c r="NS38" s="268"/>
      <c r="NT38" s="268"/>
      <c r="NU38" s="268"/>
      <c r="NV38" s="268"/>
      <c r="NW38" s="268"/>
      <c r="NX38" s="268"/>
      <c r="NY38" s="268"/>
      <c r="NZ38" s="268"/>
      <c r="OA38" s="268"/>
      <c r="OB38" s="268"/>
      <c r="OC38" s="268"/>
      <c r="OD38" s="268"/>
      <c r="OE38" s="268"/>
      <c r="OF38" s="268"/>
      <c r="OG38" s="268"/>
      <c r="OH38" s="268"/>
      <c r="OI38" s="268"/>
      <c r="OJ38" s="268"/>
      <c r="OK38" s="268"/>
      <c r="OL38" s="268"/>
      <c r="OM38" s="268"/>
      <c r="ON38" s="268"/>
      <c r="OO38" s="268"/>
      <c r="OP38" s="268"/>
      <c r="OQ38" s="268"/>
      <c r="OR38" s="268"/>
      <c r="OS38" s="268"/>
      <c r="OT38" s="268"/>
      <c r="OU38" s="268"/>
      <c r="OV38" s="268"/>
      <c r="OW38" s="268"/>
      <c r="OX38" s="268"/>
      <c r="OY38" s="268"/>
      <c r="OZ38" s="268"/>
      <c r="PA38" s="268"/>
      <c r="PB38" s="268"/>
      <c r="PC38" s="268"/>
      <c r="PD38" s="268"/>
      <c r="PE38" s="268"/>
      <c r="PF38" s="268"/>
      <c r="PG38" s="268"/>
      <c r="PH38" s="268"/>
      <c r="PI38" s="268"/>
      <c r="PJ38" s="268"/>
      <c r="PK38" s="268"/>
      <c r="PL38" s="268"/>
      <c r="PM38" s="268"/>
      <c r="PN38" s="268"/>
      <c r="PO38" s="268"/>
      <c r="PP38" s="268"/>
      <c r="PQ38" s="268"/>
      <c r="PR38" s="268"/>
      <c r="PS38" s="268"/>
      <c r="PT38" s="268"/>
      <c r="PU38" s="268"/>
      <c r="PV38" s="268"/>
      <c r="PW38" s="268"/>
      <c r="PX38" s="268"/>
      <c r="PY38" s="268"/>
      <c r="PZ38" s="268"/>
      <c r="QA38" s="268"/>
      <c r="QB38" s="268"/>
      <c r="QC38" s="268"/>
      <c r="QD38" s="268"/>
      <c r="QE38" s="268"/>
      <c r="QF38" s="268"/>
      <c r="QG38" s="268"/>
      <c r="QH38" s="268"/>
      <c r="QI38" s="268"/>
      <c r="QJ38" s="268"/>
      <c r="QK38" s="268"/>
      <c r="QL38" s="268"/>
      <c r="QM38" s="268"/>
      <c r="QN38" s="268"/>
      <c r="QO38" s="268"/>
      <c r="QP38" s="268"/>
      <c r="QQ38" s="268"/>
      <c r="QR38" s="268"/>
      <c r="QS38" s="268"/>
      <c r="QT38" s="268"/>
      <c r="QU38" s="268"/>
      <c r="QV38" s="268"/>
      <c r="QW38" s="268"/>
      <c r="QX38" s="268"/>
      <c r="QY38" s="268"/>
      <c r="QZ38" s="268"/>
      <c r="RA38" s="268"/>
      <c r="RB38" s="268"/>
      <c r="RC38" s="268"/>
      <c r="RD38" s="268"/>
      <c r="RE38" s="268"/>
      <c r="RF38" s="268"/>
      <c r="RG38" s="268"/>
      <c r="RH38" s="268"/>
      <c r="RI38" s="268"/>
      <c r="RJ38" s="268"/>
      <c r="RK38" s="268"/>
      <c r="RL38" s="268"/>
      <c r="RM38" s="268"/>
      <c r="RN38" s="268"/>
      <c r="RO38" s="268"/>
      <c r="RP38" s="268"/>
      <c r="RQ38" s="268"/>
      <c r="RR38" s="268"/>
      <c r="RS38" s="268"/>
      <c r="RT38" s="268"/>
      <c r="RU38" s="268"/>
      <c r="RV38" s="268"/>
      <c r="RW38" s="268"/>
      <c r="RX38" s="268"/>
      <c r="RY38" s="268"/>
      <c r="RZ38" s="268"/>
      <c r="SA38" s="268"/>
      <c r="SB38" s="268"/>
      <c r="SC38" s="268"/>
      <c r="SD38" s="268"/>
      <c r="SE38" s="268"/>
      <c r="SF38" s="268"/>
      <c r="SG38" s="268"/>
      <c r="SH38" s="268"/>
      <c r="SI38" s="268"/>
      <c r="SJ38" s="268"/>
      <c r="SK38" s="268"/>
      <c r="SL38" s="268"/>
      <c r="SM38" s="268"/>
      <c r="SN38" s="268"/>
      <c r="SO38" s="268"/>
      <c r="SP38" s="268"/>
      <c r="SQ38" s="268"/>
      <c r="SR38" s="268"/>
      <c r="SS38" s="268"/>
      <c r="ST38" s="268"/>
      <c r="SU38" s="268"/>
      <c r="SV38" s="268"/>
      <c r="SW38" s="268"/>
      <c r="SX38" s="268"/>
      <c r="SY38" s="268"/>
      <c r="SZ38" s="268"/>
      <c r="TA38" s="268"/>
      <c r="TB38" s="268"/>
      <c r="TC38" s="268"/>
      <c r="TD38" s="268"/>
      <c r="TE38" s="268"/>
      <c r="TF38" s="268"/>
      <c r="TG38" s="268"/>
      <c r="TH38" s="268"/>
      <c r="TI38" s="268"/>
      <c r="TJ38" s="268"/>
      <c r="TK38" s="268"/>
      <c r="TL38" s="268"/>
      <c r="TM38" s="268"/>
      <c r="TN38" s="268"/>
      <c r="TO38" s="268"/>
      <c r="TP38" s="268"/>
      <c r="TQ38" s="268"/>
      <c r="TR38" s="268"/>
      <c r="TS38" s="268"/>
      <c r="TT38" s="268"/>
      <c r="TU38" s="268"/>
      <c r="TV38" s="268"/>
      <c r="TW38" s="268"/>
      <c r="TX38" s="268"/>
      <c r="TY38" s="268"/>
      <c r="TZ38" s="268"/>
      <c r="UA38" s="268"/>
      <c r="UB38" s="268"/>
      <c r="UC38" s="268"/>
      <c r="UD38" s="268"/>
      <c r="UE38" s="268"/>
      <c r="UF38" s="268"/>
      <c r="UG38" s="268"/>
      <c r="UH38" s="268"/>
      <c r="UI38" s="268"/>
      <c r="UJ38" s="268"/>
      <c r="UK38" s="268"/>
      <c r="UL38" s="268"/>
      <c r="UM38" s="268"/>
      <c r="UN38" s="268"/>
      <c r="UO38" s="268"/>
      <c r="UP38" s="268"/>
      <c r="UQ38" s="268"/>
      <c r="UR38" s="268"/>
      <c r="US38" s="268"/>
      <c r="UT38" s="268"/>
      <c r="UU38" s="268"/>
      <c r="UV38" s="268"/>
      <c r="UW38" s="268"/>
      <c r="UX38" s="268"/>
      <c r="UY38" s="268"/>
      <c r="UZ38" s="268"/>
      <c r="VA38" s="268"/>
      <c r="VB38" s="268"/>
      <c r="VC38" s="268"/>
      <c r="VD38" s="268"/>
      <c r="VE38" s="268"/>
      <c r="VF38" s="268"/>
      <c r="VG38" s="268"/>
      <c r="VH38" s="268"/>
      <c r="VI38" s="268"/>
      <c r="VJ38" s="268"/>
      <c r="VK38" s="268"/>
      <c r="VL38" s="268"/>
      <c r="VM38" s="268"/>
      <c r="VN38" s="268"/>
      <c r="VO38" s="268"/>
      <c r="VP38" s="268"/>
      <c r="VQ38" s="268"/>
      <c r="VR38" s="268"/>
      <c r="VS38" s="268"/>
      <c r="VT38" s="268"/>
      <c r="VU38" s="268"/>
      <c r="VV38" s="268"/>
      <c r="VW38" s="268"/>
      <c r="VX38" s="268"/>
      <c r="VY38" s="268"/>
      <c r="VZ38" s="268"/>
      <c r="WA38" s="268"/>
      <c r="WB38" s="268"/>
      <c r="WC38" s="268"/>
      <c r="WD38" s="268"/>
      <c r="WE38" s="268"/>
      <c r="WF38" s="268"/>
      <c r="WG38" s="268"/>
      <c r="WH38" s="268"/>
      <c r="WI38" s="268"/>
      <c r="WJ38" s="268"/>
      <c r="WK38" s="268"/>
      <c r="WL38" s="268"/>
      <c r="WM38" s="268"/>
      <c r="WN38" s="268"/>
      <c r="WO38" s="268"/>
      <c r="WP38" s="268"/>
      <c r="WQ38" s="268"/>
      <c r="WR38" s="268"/>
      <c r="WS38" s="268"/>
      <c r="WT38" s="268"/>
      <c r="WU38" s="268"/>
      <c r="WV38" s="268"/>
      <c r="WW38" s="268"/>
      <c r="WX38" s="268"/>
      <c r="WY38" s="268"/>
      <c r="WZ38" s="268"/>
      <c r="XA38" s="268"/>
      <c r="XB38" s="268"/>
      <c r="XC38" s="268"/>
      <c r="XD38" s="268"/>
      <c r="XE38" s="268"/>
      <c r="XF38" s="268"/>
      <c r="XG38" s="268"/>
      <c r="XH38" s="268"/>
      <c r="XI38" s="268"/>
      <c r="XJ38" s="268"/>
      <c r="XK38" s="268"/>
      <c r="XL38" s="268"/>
      <c r="XM38" s="268"/>
      <c r="XN38" s="268"/>
      <c r="XO38" s="268"/>
      <c r="XP38" s="268"/>
      <c r="XQ38" s="268"/>
      <c r="XR38" s="268"/>
      <c r="XS38" s="268"/>
      <c r="XT38" s="268"/>
      <c r="XU38" s="268"/>
      <c r="XV38" s="268"/>
      <c r="XW38" s="268"/>
      <c r="XX38" s="268"/>
      <c r="XY38" s="268"/>
      <c r="XZ38" s="268"/>
      <c r="YA38" s="268"/>
      <c r="YB38" s="268"/>
      <c r="YC38" s="268"/>
      <c r="YD38" s="268"/>
      <c r="YE38" s="268"/>
      <c r="YF38" s="268"/>
      <c r="YG38" s="268"/>
      <c r="YH38" s="268"/>
      <c r="YI38" s="268"/>
      <c r="YJ38" s="268"/>
      <c r="YK38" s="268"/>
      <c r="YL38" s="268"/>
      <c r="YM38" s="268"/>
      <c r="YN38" s="268"/>
      <c r="YO38" s="268"/>
      <c r="YP38" s="268"/>
      <c r="YQ38" s="268"/>
      <c r="YR38" s="268"/>
      <c r="YS38" s="268"/>
      <c r="YT38" s="268"/>
      <c r="YU38" s="268"/>
      <c r="YV38" s="268"/>
      <c r="YW38" s="268"/>
      <c r="YX38" s="268"/>
      <c r="YY38" s="268"/>
      <c r="YZ38" s="268"/>
      <c r="ZA38" s="268"/>
      <c r="ZB38" s="268"/>
      <c r="ZC38" s="268"/>
      <c r="ZD38" s="268"/>
      <c r="ZE38" s="268"/>
      <c r="ZF38" s="268"/>
      <c r="ZG38" s="268"/>
      <c r="ZH38" s="268"/>
      <c r="ZI38" s="268"/>
      <c r="ZJ38" s="268"/>
      <c r="ZK38" s="268"/>
      <c r="ZL38" s="268"/>
      <c r="ZM38" s="268"/>
      <c r="ZN38" s="268"/>
      <c r="ZO38" s="268"/>
      <c r="ZP38" s="268"/>
      <c r="ZQ38" s="268"/>
      <c r="ZR38" s="268"/>
      <c r="ZS38" s="268"/>
      <c r="ZT38" s="268"/>
      <c r="ZU38" s="268"/>
      <c r="ZV38" s="268"/>
      <c r="ZW38" s="268"/>
      <c r="ZX38" s="268"/>
      <c r="ZY38" s="268"/>
      <c r="ZZ38" s="268"/>
      <c r="AAA38" s="268"/>
      <c r="AAB38" s="268"/>
      <c r="AAC38" s="268"/>
      <c r="AAD38" s="268"/>
      <c r="AAE38" s="268"/>
      <c r="AAF38" s="268"/>
      <c r="AAG38" s="268"/>
      <c r="AAH38" s="268"/>
      <c r="AAI38" s="268"/>
      <c r="AAJ38" s="268"/>
      <c r="AAK38" s="268"/>
      <c r="AAL38" s="268"/>
      <c r="AAM38" s="268"/>
      <c r="AAN38" s="268"/>
      <c r="AAO38" s="268"/>
      <c r="AAP38" s="268"/>
      <c r="AAQ38" s="268"/>
      <c r="AAR38" s="268"/>
      <c r="AAS38" s="268"/>
      <c r="AAT38" s="268"/>
      <c r="AAU38" s="268"/>
      <c r="AAV38" s="268"/>
      <c r="AAW38" s="268"/>
      <c r="AAX38" s="268"/>
      <c r="AAY38" s="268"/>
      <c r="AAZ38" s="268"/>
      <c r="ABA38" s="268"/>
      <c r="ABB38" s="268"/>
      <c r="ABC38" s="268"/>
      <c r="ABD38" s="268"/>
      <c r="ABE38" s="268"/>
      <c r="ABF38" s="268"/>
      <c r="ABG38" s="268"/>
      <c r="ABH38" s="268"/>
      <c r="ABI38" s="268"/>
      <c r="ABJ38" s="268"/>
      <c r="ABK38" s="268"/>
      <c r="ABL38" s="268"/>
      <c r="ABM38" s="268"/>
      <c r="ABN38" s="268"/>
      <c r="ABO38" s="268"/>
      <c r="ABP38" s="268"/>
      <c r="ABQ38" s="268"/>
      <c r="ABR38" s="268"/>
      <c r="ABS38" s="268"/>
      <c r="ABT38" s="268"/>
      <c r="ABU38" s="268"/>
      <c r="ABV38" s="268"/>
      <c r="ABW38" s="268"/>
      <c r="ABX38" s="268"/>
      <c r="ABY38" s="268"/>
      <c r="ABZ38" s="268"/>
      <c r="ACA38" s="268"/>
      <c r="ACB38" s="268"/>
      <c r="ACC38" s="268"/>
      <c r="ACD38" s="268"/>
      <c r="ACE38" s="268"/>
      <c r="ACF38" s="268"/>
      <c r="ACG38" s="268"/>
      <c r="ACH38" s="268"/>
      <c r="ACI38" s="268"/>
      <c r="ACJ38" s="268"/>
      <c r="ACK38" s="268"/>
      <c r="ACL38" s="268"/>
      <c r="ACM38" s="268"/>
      <c r="ACN38" s="268"/>
      <c r="ACO38" s="268"/>
      <c r="ACP38" s="268"/>
      <c r="ACQ38" s="268"/>
      <c r="ACR38" s="268"/>
      <c r="ACS38" s="268"/>
      <c r="ACT38" s="268"/>
      <c r="ACU38" s="268"/>
      <c r="ACV38" s="268"/>
      <c r="ACW38" s="268"/>
      <c r="ACX38" s="268"/>
      <c r="ACY38" s="268"/>
      <c r="ACZ38" s="268"/>
      <c r="ADA38" s="268"/>
      <c r="ADB38" s="268"/>
      <c r="ADC38" s="268"/>
      <c r="ADD38" s="268"/>
      <c r="ADE38" s="268"/>
      <c r="ADF38" s="268"/>
      <c r="ADG38" s="268"/>
      <c r="ADH38" s="268"/>
      <c r="ADI38" s="268"/>
      <c r="ADJ38" s="268"/>
      <c r="ADK38" s="268"/>
      <c r="ADL38" s="268"/>
      <c r="ADM38" s="268"/>
      <c r="ADN38" s="268"/>
      <c r="ADO38" s="268"/>
      <c r="ADP38" s="268"/>
      <c r="ADQ38" s="268"/>
      <c r="ADR38" s="268"/>
      <c r="ADS38" s="268"/>
      <c r="ADT38" s="268"/>
      <c r="ADU38" s="268"/>
      <c r="ADV38" s="268"/>
      <c r="ADW38" s="268"/>
      <c r="ADX38" s="268"/>
      <c r="ADY38" s="268"/>
      <c r="ADZ38" s="268"/>
      <c r="AEA38" s="268"/>
      <c r="AEB38" s="268"/>
      <c r="AEC38" s="268"/>
      <c r="AED38" s="268"/>
      <c r="AEE38" s="268"/>
      <c r="AEF38" s="268"/>
      <c r="AEG38" s="268"/>
      <c r="AEH38" s="268"/>
      <c r="AEI38" s="268"/>
      <c r="AEJ38" s="268"/>
      <c r="AEK38" s="268"/>
      <c r="AEL38" s="268"/>
      <c r="AEM38" s="268"/>
      <c r="AEN38" s="268"/>
      <c r="AEO38" s="268"/>
      <c r="AEP38" s="268"/>
      <c r="AEQ38" s="268"/>
      <c r="AER38" s="268"/>
      <c r="AES38" s="268"/>
      <c r="AET38" s="268"/>
      <c r="AEU38" s="268"/>
      <c r="AEV38" s="268"/>
      <c r="AEW38" s="268"/>
      <c r="AEX38" s="268"/>
      <c r="AEY38" s="268"/>
      <c r="AEZ38" s="268"/>
      <c r="AFA38" s="268"/>
      <c r="AFB38" s="268"/>
      <c r="AFC38" s="268"/>
      <c r="AFD38" s="268"/>
      <c r="AFE38" s="268"/>
      <c r="AFF38" s="268"/>
      <c r="AFG38" s="268"/>
      <c r="AFH38" s="268"/>
      <c r="AFI38" s="268"/>
      <c r="AFJ38" s="268"/>
      <c r="AFK38" s="268"/>
      <c r="AFL38" s="268"/>
      <c r="AFM38" s="268"/>
      <c r="AFN38" s="268"/>
      <c r="AFO38" s="268"/>
      <c r="AFP38" s="268"/>
      <c r="AFQ38" s="268"/>
      <c r="AFR38" s="268"/>
      <c r="AFS38" s="268"/>
      <c r="AFT38" s="268"/>
      <c r="AFU38" s="268"/>
      <c r="AFV38" s="268"/>
      <c r="AFW38" s="268"/>
      <c r="AFX38" s="268"/>
      <c r="AFY38" s="268"/>
      <c r="AFZ38" s="268"/>
      <c r="AGA38" s="268"/>
      <c r="AGB38" s="268"/>
      <c r="AGC38" s="268"/>
      <c r="AGD38" s="268"/>
      <c r="AGE38" s="268"/>
      <c r="AGF38" s="268"/>
      <c r="AGG38" s="268"/>
      <c r="AGH38" s="268"/>
      <c r="AGI38" s="268"/>
      <c r="AGJ38" s="268"/>
      <c r="AGK38" s="268"/>
      <c r="AGL38" s="268"/>
      <c r="AGM38" s="268"/>
      <c r="AGN38" s="268"/>
      <c r="AGO38" s="268"/>
      <c r="AGP38" s="268"/>
      <c r="AGQ38" s="268"/>
      <c r="AGR38" s="268"/>
      <c r="AGS38" s="268"/>
      <c r="AGT38" s="268"/>
      <c r="AGU38" s="268"/>
      <c r="AGV38" s="268"/>
      <c r="AGW38" s="268"/>
      <c r="AGX38" s="268"/>
      <c r="AGY38" s="268"/>
      <c r="AGZ38" s="268"/>
      <c r="AHA38" s="268"/>
      <c r="AHB38" s="268"/>
      <c r="AHC38" s="268"/>
      <c r="AHD38" s="268"/>
      <c r="AHE38" s="268"/>
      <c r="AHF38" s="268"/>
      <c r="AHG38" s="268"/>
      <c r="AHH38" s="268"/>
      <c r="AHI38" s="268"/>
      <c r="AHJ38" s="268"/>
      <c r="AHK38" s="268"/>
      <c r="AHL38" s="268"/>
      <c r="AHM38" s="268"/>
      <c r="AHN38" s="268"/>
      <c r="AHO38" s="268"/>
      <c r="AHP38" s="268"/>
      <c r="AHQ38" s="268"/>
      <c r="AHR38" s="268"/>
      <c r="AHS38" s="268"/>
      <c r="AHT38" s="268"/>
      <c r="AHU38" s="268"/>
      <c r="AHV38" s="268"/>
      <c r="AHW38" s="268"/>
      <c r="AHX38" s="268"/>
      <c r="AHY38" s="268"/>
      <c r="AHZ38" s="268"/>
      <c r="AIA38" s="268"/>
      <c r="AIB38" s="268"/>
      <c r="AIC38" s="268"/>
      <c r="AID38" s="268"/>
      <c r="AIE38" s="268"/>
      <c r="AIF38" s="268"/>
      <c r="AIG38" s="268"/>
      <c r="AIH38" s="268"/>
      <c r="AII38" s="268"/>
      <c r="AIJ38" s="268"/>
      <c r="AIK38" s="268"/>
      <c r="AIL38" s="268"/>
      <c r="AIM38" s="268"/>
      <c r="AIN38" s="268"/>
      <c r="AIO38" s="268"/>
      <c r="AIP38" s="268"/>
      <c r="AIQ38" s="268"/>
      <c r="AIR38" s="268"/>
      <c r="AIS38" s="268"/>
      <c r="AIT38" s="268"/>
      <c r="AIU38" s="268"/>
      <c r="AIV38" s="268"/>
      <c r="AIW38" s="268"/>
      <c r="AIX38" s="268"/>
      <c r="AIY38" s="268"/>
      <c r="AIZ38" s="268"/>
      <c r="AJA38" s="268"/>
      <c r="AJB38" s="268"/>
      <c r="AJC38" s="268"/>
      <c r="AJD38" s="268"/>
      <c r="AJE38" s="268"/>
      <c r="AJF38" s="268"/>
      <c r="AJG38" s="268"/>
      <c r="AJH38" s="268"/>
      <c r="AJI38" s="268"/>
      <c r="AJJ38" s="268"/>
      <c r="AJK38" s="268"/>
      <c r="AJL38" s="268"/>
      <c r="AJM38" s="268"/>
      <c r="AJN38" s="268"/>
      <c r="AJO38" s="268"/>
      <c r="AJP38" s="268"/>
      <c r="AJQ38" s="268"/>
      <c r="AJR38" s="268"/>
      <c r="AJS38" s="268"/>
      <c r="AJT38" s="268"/>
      <c r="AJU38" s="268"/>
      <c r="AJV38" s="268"/>
      <c r="AJW38" s="268"/>
      <c r="AJX38" s="268"/>
      <c r="AJY38" s="268"/>
      <c r="AJZ38" s="268"/>
      <c r="AKA38" s="268"/>
      <c r="AKB38" s="268"/>
      <c r="AKC38" s="268"/>
      <c r="AKD38" s="268"/>
      <c r="AKE38" s="268"/>
      <c r="AKF38" s="268"/>
      <c r="AKG38" s="268"/>
      <c r="AKH38" s="268"/>
      <c r="AKI38" s="268"/>
      <c r="AKJ38" s="268"/>
      <c r="AKK38" s="268"/>
      <c r="AKL38" s="268"/>
      <c r="AKM38" s="268"/>
      <c r="AKN38" s="268"/>
      <c r="AKO38" s="268"/>
      <c r="AKP38" s="268"/>
      <c r="AKQ38" s="268"/>
      <c r="AKR38" s="268"/>
      <c r="AKS38" s="268"/>
      <c r="AKT38" s="268"/>
      <c r="AKU38" s="268"/>
      <c r="AKV38" s="268"/>
      <c r="AKW38" s="268"/>
      <c r="AKX38" s="268"/>
      <c r="AKY38" s="268"/>
      <c r="AKZ38" s="268"/>
      <c r="ALA38" s="268"/>
      <c r="ALB38" s="268"/>
      <c r="ALC38" s="268"/>
      <c r="ALD38" s="268"/>
      <c r="ALE38" s="268"/>
      <c r="ALF38" s="268"/>
      <c r="ALG38" s="268"/>
      <c r="ALH38" s="268"/>
      <c r="ALI38" s="268"/>
      <c r="ALJ38" s="268"/>
      <c r="ALK38" s="268"/>
      <c r="ALL38" s="268"/>
      <c r="ALM38" s="268"/>
      <c r="ALN38" s="268"/>
      <c r="ALO38" s="268"/>
      <c r="ALP38" s="268"/>
      <c r="ALQ38" s="268"/>
      <c r="ALR38" s="268"/>
      <c r="ALS38" s="268"/>
      <c r="ALT38" s="268"/>
      <c r="ALU38" s="268"/>
      <c r="ALV38" s="268"/>
      <c r="ALW38" s="268"/>
      <c r="ALX38" s="268"/>
      <c r="ALY38" s="268"/>
      <c r="ALZ38" s="268"/>
      <c r="AMA38" s="268"/>
      <c r="AMB38" s="268"/>
      <c r="AMC38" s="268"/>
      <c r="AMD38" s="268"/>
      <c r="AME38" s="268"/>
      <c r="AMF38" s="268"/>
      <c r="AMG38" s="268"/>
      <c r="AMH38" s="268"/>
      <c r="AMI38" s="268"/>
      <c r="AMJ38" s="268"/>
      <c r="AMK38" s="268"/>
      <c r="AML38" s="268"/>
      <c r="AMM38" s="268"/>
      <c r="AMN38" s="268"/>
      <c r="AMO38" s="268"/>
      <c r="AMP38" s="268"/>
      <c r="AMQ38" s="268"/>
      <c r="AMR38" s="268"/>
      <c r="AMS38" s="268"/>
      <c r="AMT38" s="268"/>
      <c r="AMU38" s="268"/>
      <c r="AMV38" s="268"/>
      <c r="AMW38" s="268"/>
      <c r="AMX38" s="268"/>
      <c r="AMY38" s="268"/>
      <c r="AMZ38" s="268"/>
      <c r="ANA38" s="268"/>
      <c r="ANB38" s="268"/>
      <c r="ANC38" s="268"/>
      <c r="AND38" s="268"/>
      <c r="ANE38" s="268"/>
      <c r="ANF38" s="268"/>
      <c r="ANG38" s="268"/>
      <c r="ANH38" s="268"/>
      <c r="ANI38" s="268"/>
      <c r="ANJ38" s="268"/>
      <c r="ANK38" s="268"/>
      <c r="ANL38" s="268"/>
      <c r="ANM38" s="268"/>
      <c r="ANN38" s="268"/>
      <c r="ANO38" s="268"/>
      <c r="ANP38" s="268"/>
      <c r="ANQ38" s="268"/>
      <c r="ANR38" s="268"/>
      <c r="ANS38" s="268"/>
      <c r="ANT38" s="268"/>
      <c r="ANU38" s="268"/>
      <c r="ANV38" s="268"/>
      <c r="ANW38" s="268"/>
      <c r="ANX38" s="268"/>
      <c r="ANY38" s="268"/>
      <c r="ANZ38" s="268"/>
      <c r="AOA38" s="268"/>
      <c r="AOB38" s="268"/>
      <c r="AOC38" s="268"/>
      <c r="AOD38" s="268"/>
      <c r="AOE38" s="268"/>
      <c r="AOF38" s="268"/>
      <c r="AOG38" s="268"/>
      <c r="AOH38" s="268"/>
      <c r="AOI38" s="268"/>
      <c r="AOJ38" s="268"/>
      <c r="AOK38" s="268"/>
      <c r="AOL38" s="268"/>
      <c r="AOM38" s="268"/>
      <c r="AON38" s="268"/>
      <c r="AOO38" s="268"/>
      <c r="AOP38" s="268"/>
      <c r="AOQ38" s="268"/>
      <c r="AOR38" s="268"/>
      <c r="AOS38" s="268"/>
      <c r="AOT38" s="268"/>
      <c r="AOU38" s="268"/>
      <c r="AOV38" s="268"/>
      <c r="AOW38" s="268"/>
      <c r="AOX38" s="268"/>
      <c r="AOY38" s="268"/>
      <c r="AOZ38" s="268"/>
      <c r="APA38" s="268"/>
      <c r="APB38" s="268"/>
      <c r="APC38" s="268"/>
      <c r="APD38" s="268"/>
      <c r="APE38" s="268"/>
      <c r="APF38" s="268"/>
      <c r="APG38" s="268"/>
      <c r="APH38" s="268"/>
      <c r="API38" s="268"/>
      <c r="APJ38" s="268"/>
      <c r="APK38" s="268"/>
      <c r="APL38" s="268"/>
      <c r="APM38" s="268"/>
      <c r="APN38" s="268"/>
      <c r="APO38" s="268"/>
      <c r="APP38" s="268"/>
      <c r="APQ38" s="268"/>
      <c r="APR38" s="268"/>
      <c r="APS38" s="268"/>
      <c r="APT38" s="268"/>
      <c r="APU38" s="268"/>
      <c r="APV38" s="268"/>
      <c r="APW38" s="268"/>
      <c r="APX38" s="268"/>
      <c r="APY38" s="268"/>
      <c r="APZ38" s="268"/>
      <c r="AQA38" s="268"/>
      <c r="AQB38" s="268"/>
      <c r="AQC38" s="268"/>
      <c r="AQD38" s="268"/>
      <c r="AQE38" s="268"/>
      <c r="AQF38" s="268"/>
      <c r="AQG38" s="268"/>
      <c r="AQH38" s="268"/>
      <c r="AQI38" s="268"/>
      <c r="AQJ38" s="268"/>
      <c r="AQK38" s="268"/>
      <c r="AQL38" s="268"/>
      <c r="AQM38" s="268"/>
      <c r="AQN38" s="268"/>
      <c r="AQO38" s="268"/>
      <c r="AQP38" s="268"/>
      <c r="AQQ38" s="268"/>
      <c r="AQR38" s="268"/>
      <c r="AQS38" s="268"/>
      <c r="AQT38" s="268"/>
      <c r="AQU38" s="268"/>
      <c r="AQV38" s="268"/>
      <c r="AQW38" s="268"/>
      <c r="AQX38" s="268"/>
      <c r="AQY38" s="268"/>
      <c r="AQZ38" s="268"/>
      <c r="ARA38" s="268"/>
      <c r="ARB38" s="268"/>
      <c r="ARC38" s="268"/>
      <c r="ARD38" s="268"/>
      <c r="ARE38" s="268"/>
      <c r="ARF38" s="268"/>
      <c r="ARG38" s="268"/>
      <c r="ARH38" s="268"/>
      <c r="ARI38" s="268"/>
      <c r="ARJ38" s="268"/>
      <c r="ARK38" s="268"/>
      <c r="ARL38" s="268"/>
      <c r="ARM38" s="268"/>
      <c r="ARN38" s="268"/>
      <c r="ARO38" s="268"/>
      <c r="ARP38" s="268"/>
      <c r="ARQ38" s="268"/>
      <c r="ARR38" s="268"/>
      <c r="ARS38" s="268"/>
      <c r="ART38" s="268"/>
      <c r="ARU38" s="268"/>
      <c r="ARV38" s="268"/>
      <c r="ARW38" s="268"/>
      <c r="ARX38" s="268"/>
      <c r="ARY38" s="268"/>
      <c r="ARZ38" s="268"/>
      <c r="ASA38" s="268"/>
      <c r="ASB38" s="268"/>
      <c r="ASC38" s="268"/>
      <c r="ASD38" s="268"/>
      <c r="ASE38" s="268"/>
      <c r="ASF38" s="268"/>
      <c r="ASG38" s="268"/>
      <c r="ASH38" s="268"/>
      <c r="ASI38" s="268"/>
      <c r="ASJ38" s="268"/>
      <c r="ASK38" s="268"/>
      <c r="ASL38" s="268"/>
      <c r="ASM38" s="268"/>
      <c r="ASN38" s="268"/>
      <c r="ASO38" s="268"/>
      <c r="ASP38" s="268"/>
      <c r="ASQ38" s="268"/>
      <c r="ASR38" s="268"/>
      <c r="ASS38" s="268"/>
      <c r="AST38" s="268"/>
      <c r="ASU38" s="268"/>
      <c r="ASV38" s="268"/>
      <c r="ASW38" s="268"/>
      <c r="ASX38" s="268"/>
      <c r="ASY38" s="268"/>
      <c r="ASZ38" s="268"/>
      <c r="ATA38" s="268"/>
      <c r="ATB38" s="268"/>
      <c r="ATC38" s="268"/>
      <c r="ATD38" s="268"/>
      <c r="ATE38" s="268"/>
      <c r="ATF38" s="268"/>
      <c r="ATG38" s="268"/>
      <c r="ATH38" s="268"/>
      <c r="ATI38" s="268"/>
      <c r="ATJ38" s="268"/>
      <c r="ATK38" s="268"/>
      <c r="ATL38" s="268"/>
      <c r="ATM38" s="268"/>
      <c r="ATN38" s="268"/>
      <c r="ATO38" s="268"/>
      <c r="ATP38" s="268"/>
      <c r="ATQ38" s="268"/>
      <c r="ATR38" s="268"/>
      <c r="ATS38" s="268"/>
      <c r="ATT38" s="268"/>
      <c r="ATU38" s="268"/>
      <c r="ATV38" s="268"/>
      <c r="ATW38" s="268"/>
      <c r="ATX38" s="268"/>
      <c r="ATY38" s="268"/>
      <c r="ATZ38" s="268"/>
      <c r="AUA38" s="268"/>
      <c r="AUB38" s="268"/>
      <c r="AUC38" s="268"/>
      <c r="AUD38" s="268"/>
      <c r="AUE38" s="268"/>
      <c r="AUF38" s="268"/>
      <c r="AUG38" s="268"/>
      <c r="AUH38" s="268"/>
      <c r="AUI38" s="268"/>
      <c r="AUJ38" s="268"/>
      <c r="AUK38" s="268"/>
      <c r="AUL38" s="268"/>
      <c r="AUM38" s="268"/>
      <c r="AUN38" s="268"/>
      <c r="AUO38" s="268"/>
      <c r="AUP38" s="268"/>
      <c r="AUQ38" s="268"/>
      <c r="AUR38" s="268"/>
      <c r="AUS38" s="268"/>
      <c r="AUT38" s="268"/>
      <c r="AUU38" s="268"/>
      <c r="AUV38" s="268"/>
      <c r="AUW38" s="268"/>
      <c r="AUX38" s="268"/>
      <c r="AUY38" s="268"/>
      <c r="AUZ38" s="268"/>
      <c r="AVA38" s="268"/>
      <c r="AVB38" s="268"/>
      <c r="AVC38" s="268"/>
      <c r="AVD38" s="268"/>
      <c r="AVE38" s="268"/>
      <c r="AVF38" s="268"/>
      <c r="AVG38" s="268"/>
      <c r="AVH38" s="268"/>
      <c r="AVI38" s="268"/>
      <c r="AVJ38" s="268"/>
      <c r="AVK38" s="268"/>
      <c r="AVL38" s="268"/>
      <c r="AVM38" s="268"/>
      <c r="AVN38" s="268"/>
      <c r="AVO38" s="268"/>
      <c r="AVP38" s="268"/>
      <c r="AVQ38" s="268"/>
      <c r="AVR38" s="268"/>
      <c r="AVS38" s="268"/>
      <c r="AVT38" s="268"/>
      <c r="AVU38" s="268"/>
      <c r="AVV38" s="268"/>
      <c r="AVW38" s="268"/>
      <c r="AVX38" s="268"/>
      <c r="AVY38" s="268"/>
      <c r="AVZ38" s="268"/>
      <c r="AWA38" s="268"/>
      <c r="AWB38" s="268"/>
      <c r="AWC38" s="268"/>
      <c r="AWD38" s="268"/>
      <c r="AWE38" s="268"/>
      <c r="AWF38" s="268"/>
      <c r="AWG38" s="268"/>
      <c r="AWH38" s="268"/>
      <c r="AWI38" s="268"/>
      <c r="AWJ38" s="268"/>
      <c r="AWK38" s="268"/>
      <c r="AWL38" s="268"/>
      <c r="AWM38" s="268"/>
      <c r="AWN38" s="268"/>
      <c r="AWO38" s="268"/>
      <c r="AWP38" s="268"/>
      <c r="AWQ38" s="268"/>
      <c r="AWR38" s="268"/>
      <c r="AWS38" s="268"/>
      <c r="AWT38" s="268"/>
      <c r="AWU38" s="268"/>
      <c r="AWV38" s="268"/>
      <c r="AWW38" s="268"/>
      <c r="AWX38" s="268"/>
      <c r="AWY38" s="268"/>
      <c r="AWZ38" s="268"/>
      <c r="AXA38" s="268"/>
      <c r="AXB38" s="268"/>
      <c r="AXC38" s="268"/>
      <c r="AXD38" s="268"/>
      <c r="AXE38" s="268"/>
      <c r="AXF38" s="268"/>
      <c r="AXG38" s="268"/>
      <c r="AXH38" s="268"/>
      <c r="AXI38" s="268"/>
      <c r="AXJ38" s="268"/>
      <c r="AXK38" s="268"/>
      <c r="AXL38" s="268"/>
      <c r="AXM38" s="268"/>
      <c r="AXN38" s="268"/>
      <c r="AXO38" s="268"/>
      <c r="AXP38" s="268"/>
      <c r="AXQ38" s="268"/>
      <c r="AXR38" s="268"/>
      <c r="AXS38" s="268"/>
      <c r="AXT38" s="268"/>
      <c r="AXU38" s="268"/>
      <c r="AXV38" s="268"/>
      <c r="AXW38" s="268"/>
      <c r="AXX38" s="268"/>
      <c r="AXY38" s="268"/>
      <c r="AXZ38" s="268"/>
      <c r="AYA38" s="268"/>
      <c r="AYB38" s="268"/>
      <c r="AYC38" s="268"/>
      <c r="AYD38" s="268"/>
      <c r="AYE38" s="268"/>
      <c r="AYF38" s="268"/>
      <c r="AYG38" s="268"/>
      <c r="AYH38" s="268"/>
      <c r="AYI38" s="268"/>
      <c r="AYJ38" s="268"/>
      <c r="AYK38" s="268"/>
      <c r="AYL38" s="268"/>
      <c r="AYM38" s="268"/>
      <c r="AYN38" s="268"/>
      <c r="AYO38" s="268"/>
      <c r="AYP38" s="268"/>
      <c r="AYQ38" s="268"/>
      <c r="AYR38" s="268"/>
      <c r="AYS38" s="268"/>
      <c r="AYT38" s="268"/>
      <c r="AYU38" s="268"/>
      <c r="AYV38" s="268"/>
      <c r="AYW38" s="268"/>
      <c r="AYX38" s="268"/>
      <c r="AYY38" s="268"/>
      <c r="AYZ38" s="268"/>
      <c r="AZA38" s="268"/>
      <c r="AZB38" s="268"/>
      <c r="AZC38" s="268"/>
      <c r="AZD38" s="268"/>
      <c r="AZE38" s="268"/>
      <c r="AZF38" s="268"/>
      <c r="AZG38" s="268"/>
      <c r="AZH38" s="268"/>
      <c r="AZI38" s="268"/>
      <c r="AZJ38" s="268"/>
      <c r="AZK38" s="268"/>
      <c r="AZL38" s="268"/>
      <c r="AZM38" s="268"/>
      <c r="AZN38" s="268"/>
      <c r="AZO38" s="268"/>
      <c r="AZP38" s="268"/>
      <c r="AZQ38" s="268"/>
      <c r="AZR38" s="268"/>
      <c r="AZS38" s="268"/>
      <c r="AZT38" s="268"/>
      <c r="AZU38" s="268"/>
      <c r="AZV38" s="268"/>
      <c r="AZW38" s="268"/>
      <c r="AZX38" s="268"/>
      <c r="AZY38" s="268"/>
      <c r="AZZ38" s="268"/>
      <c r="BAA38" s="268"/>
      <c r="BAB38" s="268"/>
      <c r="BAC38" s="268"/>
      <c r="BAD38" s="268"/>
      <c r="BAE38" s="268"/>
      <c r="BAF38" s="268"/>
      <c r="BAG38" s="268"/>
      <c r="BAH38" s="268"/>
      <c r="BAI38" s="268"/>
      <c r="BAJ38" s="268"/>
      <c r="BAK38" s="268"/>
      <c r="BAL38" s="268"/>
      <c r="BAM38" s="268"/>
      <c r="BAN38" s="268"/>
      <c r="BAO38" s="268"/>
      <c r="BAP38" s="268"/>
      <c r="BAQ38" s="268"/>
      <c r="BAR38" s="268"/>
      <c r="BAS38" s="268"/>
      <c r="BAT38" s="268"/>
      <c r="BAU38" s="268"/>
      <c r="BAV38" s="268"/>
      <c r="BAW38" s="268"/>
      <c r="BAX38" s="268"/>
      <c r="BAY38" s="268"/>
      <c r="BAZ38" s="268"/>
      <c r="BBA38" s="268"/>
      <c r="BBB38" s="268"/>
      <c r="BBC38" s="268"/>
      <c r="BBD38" s="268"/>
      <c r="BBE38" s="268"/>
      <c r="BBF38" s="268"/>
      <c r="BBG38" s="268"/>
      <c r="BBH38" s="268"/>
      <c r="BBI38" s="268"/>
      <c r="BBJ38" s="268"/>
      <c r="BBK38" s="268"/>
      <c r="BBL38" s="268"/>
      <c r="BBM38" s="268"/>
      <c r="BBN38" s="268"/>
      <c r="BBO38" s="268"/>
      <c r="BBP38" s="268"/>
      <c r="BBQ38" s="268"/>
      <c r="BBR38" s="268"/>
      <c r="BBS38" s="268"/>
      <c r="BBT38" s="268"/>
      <c r="BBU38" s="268"/>
      <c r="BBV38" s="268"/>
      <c r="BBW38" s="268"/>
      <c r="BBX38" s="268"/>
      <c r="BBY38" s="268"/>
      <c r="BBZ38" s="268"/>
      <c r="BCA38" s="268"/>
      <c r="BCB38" s="268"/>
      <c r="BCC38" s="268"/>
      <c r="BCD38" s="268"/>
      <c r="BCE38" s="268"/>
      <c r="BCF38" s="268"/>
      <c r="BCG38" s="268"/>
      <c r="BCH38" s="268"/>
      <c r="BCI38" s="268"/>
      <c r="BCJ38" s="268"/>
      <c r="BCK38" s="268"/>
      <c r="BCL38" s="268"/>
      <c r="BCM38" s="268"/>
      <c r="BCN38" s="268"/>
      <c r="BCO38" s="268"/>
      <c r="BCP38" s="268"/>
      <c r="BCQ38" s="268"/>
      <c r="BCR38" s="268"/>
      <c r="BCS38" s="268"/>
      <c r="BCT38" s="268"/>
      <c r="BCU38" s="268"/>
      <c r="BCV38" s="268"/>
      <c r="BCW38" s="268"/>
      <c r="BCX38" s="268"/>
      <c r="BCY38" s="268"/>
      <c r="BCZ38" s="268"/>
      <c r="BDA38" s="268"/>
      <c r="BDB38" s="268"/>
      <c r="BDC38" s="268"/>
      <c r="BDD38" s="268"/>
      <c r="BDE38" s="268"/>
      <c r="BDF38" s="268"/>
      <c r="BDG38" s="268"/>
      <c r="BDH38" s="268"/>
      <c r="BDI38" s="268"/>
      <c r="BDJ38" s="268"/>
      <c r="BDK38" s="268"/>
      <c r="BDL38" s="268"/>
      <c r="BDM38" s="268"/>
      <c r="BDN38" s="268"/>
      <c r="BDO38" s="268"/>
      <c r="BDP38" s="268"/>
      <c r="BDQ38" s="268"/>
      <c r="BDR38" s="268"/>
      <c r="BDS38" s="268"/>
      <c r="BDT38" s="268"/>
      <c r="BDU38" s="268"/>
      <c r="BDV38" s="268"/>
      <c r="BDW38" s="268"/>
      <c r="BDX38" s="268"/>
      <c r="BDY38" s="268"/>
      <c r="BDZ38" s="268"/>
      <c r="BEA38" s="268"/>
      <c r="BEB38" s="268"/>
      <c r="BEC38" s="268"/>
      <c r="BED38" s="268"/>
      <c r="BEE38" s="268"/>
      <c r="BEF38" s="268"/>
      <c r="BEG38" s="268"/>
      <c r="BEH38" s="268"/>
      <c r="BEI38" s="268"/>
      <c r="BEJ38" s="268"/>
      <c r="BEK38" s="268"/>
      <c r="BEL38" s="268"/>
      <c r="BEM38" s="268"/>
      <c r="BEN38" s="268"/>
      <c r="BEO38" s="268"/>
      <c r="BEP38" s="268"/>
      <c r="BEQ38" s="268"/>
      <c r="BER38" s="268"/>
      <c r="BES38" s="268"/>
      <c r="BET38" s="268"/>
      <c r="BEU38" s="268"/>
      <c r="BEV38" s="268"/>
      <c r="BEW38" s="268"/>
      <c r="BEX38" s="268"/>
      <c r="BEY38" s="268"/>
      <c r="BEZ38" s="268"/>
      <c r="BFA38" s="268"/>
      <c r="BFB38" s="268"/>
      <c r="BFC38" s="268"/>
      <c r="BFD38" s="268"/>
      <c r="BFE38" s="268"/>
      <c r="BFF38" s="268"/>
      <c r="BFG38" s="268"/>
      <c r="BFH38" s="268"/>
      <c r="BFI38" s="268"/>
      <c r="BFJ38" s="268"/>
      <c r="BFK38" s="268"/>
      <c r="BFL38" s="268"/>
      <c r="BFM38" s="268"/>
      <c r="BFN38" s="268"/>
      <c r="BFO38" s="268"/>
      <c r="BFP38" s="268"/>
      <c r="BFQ38" s="268"/>
      <c r="BFR38" s="268"/>
      <c r="BFS38" s="268"/>
      <c r="BFT38" s="268"/>
      <c r="BFU38" s="268"/>
      <c r="BFV38" s="268"/>
      <c r="BFW38" s="268"/>
      <c r="BFX38" s="268"/>
      <c r="BFY38" s="268"/>
      <c r="BFZ38" s="268"/>
      <c r="BGA38" s="268"/>
      <c r="BGB38" s="268"/>
      <c r="BGC38" s="268"/>
      <c r="BGD38" s="268"/>
      <c r="BGE38" s="268"/>
      <c r="BGF38" s="268"/>
      <c r="BGG38" s="268"/>
      <c r="BGH38" s="268"/>
      <c r="BGI38" s="268"/>
      <c r="BGJ38" s="268"/>
      <c r="BGK38" s="268"/>
      <c r="BGL38" s="268"/>
      <c r="BGM38" s="268"/>
      <c r="BGN38" s="268"/>
      <c r="BGO38" s="268"/>
      <c r="BGP38" s="268"/>
      <c r="BGQ38" s="268"/>
    </row>
    <row r="39" spans="1:1551" s="299" customFormat="1" x14ac:dyDescent="0.35">
      <c r="A39" s="726"/>
      <c r="B39" s="277">
        <v>2019</v>
      </c>
      <c r="C39" s="314">
        <v>17328</v>
      </c>
      <c r="D39" s="311">
        <v>0</v>
      </c>
      <c r="E39" s="737">
        <v>99.3</v>
      </c>
      <c r="F39" s="737"/>
      <c r="G39" s="312">
        <v>0.7</v>
      </c>
      <c r="H39" s="311">
        <v>0</v>
      </c>
      <c r="I39" s="310">
        <v>12506</v>
      </c>
      <c r="J39" s="737">
        <v>100</v>
      </c>
      <c r="K39" s="737"/>
      <c r="L39" s="311">
        <v>0</v>
      </c>
      <c r="M39" s="311">
        <v>0</v>
      </c>
      <c r="N39" s="304" t="s">
        <v>306</v>
      </c>
      <c r="O39" s="279" t="s">
        <v>306</v>
      </c>
      <c r="P39" s="305" t="s">
        <v>306</v>
      </c>
      <c r="Q39" s="305" t="s">
        <v>306</v>
      </c>
      <c r="R39" s="309" t="s">
        <v>306</v>
      </c>
      <c r="S39" s="305" t="s">
        <v>306</v>
      </c>
      <c r="T39" s="305" t="s">
        <v>306</v>
      </c>
      <c r="U39" s="305" t="s">
        <v>306</v>
      </c>
      <c r="V39" s="310">
        <v>8995</v>
      </c>
      <c r="W39" s="311">
        <v>71</v>
      </c>
      <c r="X39" s="312">
        <v>1.45</v>
      </c>
      <c r="Y39" s="268"/>
      <c r="Z39" s="268"/>
      <c r="AA39" s="268"/>
      <c r="AB39" s="268"/>
      <c r="AC39" s="268"/>
      <c r="AD39" s="268"/>
      <c r="AE39" s="268"/>
      <c r="AF39" s="268"/>
      <c r="AG39" s="268"/>
      <c r="AH39" s="268"/>
      <c r="AI39" s="268"/>
      <c r="AJ39" s="268"/>
      <c r="AK39" s="268"/>
      <c r="AL39" s="268"/>
      <c r="AM39" s="268"/>
      <c r="AN39" s="268"/>
      <c r="AO39" s="268"/>
      <c r="AP39" s="268"/>
      <c r="AQ39" s="268"/>
      <c r="AR39" s="268"/>
      <c r="AS39" s="268"/>
      <c r="AT39" s="268"/>
      <c r="AU39" s="268"/>
      <c r="AV39" s="268"/>
      <c r="AW39" s="268"/>
      <c r="AX39" s="268"/>
      <c r="AY39" s="268"/>
      <c r="AZ39" s="268"/>
      <c r="BA39" s="268"/>
      <c r="BB39" s="268"/>
      <c r="BC39" s="268"/>
      <c r="BD39" s="268"/>
      <c r="BE39" s="268"/>
      <c r="BF39" s="268"/>
      <c r="BG39" s="268"/>
      <c r="BH39" s="268"/>
      <c r="BI39" s="268"/>
      <c r="BJ39" s="268"/>
      <c r="BK39" s="268"/>
      <c r="BL39" s="268"/>
      <c r="BM39" s="268"/>
      <c r="BN39" s="268"/>
      <c r="BO39" s="268"/>
      <c r="BP39" s="268"/>
      <c r="BQ39" s="268"/>
      <c r="BR39" s="268"/>
      <c r="BS39" s="268"/>
      <c r="BT39" s="268"/>
      <c r="BU39" s="268"/>
      <c r="BV39" s="268"/>
      <c r="BW39" s="268"/>
      <c r="BX39" s="268"/>
      <c r="BY39" s="268"/>
      <c r="BZ39" s="268"/>
      <c r="CA39" s="268"/>
      <c r="CB39" s="268"/>
      <c r="CC39" s="268"/>
      <c r="CD39" s="268"/>
      <c r="CE39" s="268"/>
      <c r="CF39" s="268"/>
      <c r="CG39" s="268"/>
      <c r="CH39" s="268"/>
      <c r="CI39" s="268"/>
      <c r="CJ39" s="268"/>
      <c r="CK39" s="268"/>
      <c r="CL39" s="268"/>
      <c r="CM39" s="268"/>
      <c r="CN39" s="268"/>
      <c r="CO39" s="268"/>
      <c r="CP39" s="268"/>
      <c r="CQ39" s="268"/>
      <c r="CR39" s="268"/>
      <c r="CS39" s="268"/>
      <c r="CT39" s="268"/>
      <c r="CU39" s="268"/>
      <c r="CV39" s="268"/>
      <c r="CW39" s="268"/>
      <c r="CX39" s="268"/>
      <c r="CY39" s="268"/>
      <c r="CZ39" s="268"/>
      <c r="DA39" s="268"/>
      <c r="DB39" s="268"/>
      <c r="DC39" s="268"/>
      <c r="DD39" s="268"/>
      <c r="DE39" s="268"/>
      <c r="DF39" s="268"/>
      <c r="DG39" s="268"/>
      <c r="DH39" s="268"/>
      <c r="DI39" s="268"/>
      <c r="DJ39" s="268"/>
      <c r="DK39" s="268"/>
      <c r="DL39" s="268"/>
      <c r="DM39" s="268"/>
      <c r="DN39" s="268"/>
      <c r="DO39" s="268"/>
      <c r="DP39" s="268"/>
      <c r="DQ39" s="268"/>
      <c r="DR39" s="268"/>
      <c r="DS39" s="268"/>
      <c r="DT39" s="268"/>
      <c r="DU39" s="268"/>
      <c r="DV39" s="268"/>
      <c r="DW39" s="268"/>
      <c r="DX39" s="268"/>
      <c r="DY39" s="268"/>
      <c r="DZ39" s="268"/>
      <c r="EA39" s="268"/>
      <c r="EB39" s="268"/>
      <c r="EC39" s="268"/>
      <c r="ED39" s="268"/>
      <c r="EE39" s="268"/>
      <c r="EF39" s="268"/>
      <c r="EG39" s="268"/>
      <c r="EH39" s="268"/>
      <c r="EI39" s="268"/>
      <c r="EJ39" s="268"/>
      <c r="EK39" s="268"/>
      <c r="EL39" s="268"/>
      <c r="EM39" s="268"/>
      <c r="EN39" s="268"/>
      <c r="EO39" s="268"/>
      <c r="EP39" s="268"/>
      <c r="EQ39" s="268"/>
      <c r="ER39" s="268"/>
      <c r="ES39" s="268"/>
      <c r="ET39" s="268"/>
      <c r="EU39" s="268"/>
      <c r="EV39" s="268"/>
      <c r="EW39" s="268"/>
      <c r="EX39" s="268"/>
      <c r="EY39" s="268"/>
      <c r="EZ39" s="268"/>
      <c r="FA39" s="268"/>
      <c r="FB39" s="268"/>
      <c r="FC39" s="268"/>
      <c r="FD39" s="268"/>
      <c r="FE39" s="268"/>
      <c r="FF39" s="268"/>
      <c r="FG39" s="268"/>
      <c r="FH39" s="268"/>
      <c r="FI39" s="268"/>
      <c r="FJ39" s="268"/>
      <c r="FK39" s="268"/>
      <c r="FL39" s="268"/>
      <c r="FM39" s="268"/>
      <c r="FN39" s="268"/>
      <c r="FO39" s="268"/>
      <c r="FP39" s="268"/>
      <c r="FQ39" s="268"/>
      <c r="FR39" s="268"/>
      <c r="FS39" s="268"/>
      <c r="FT39" s="268"/>
      <c r="FU39" s="268"/>
      <c r="FV39" s="268"/>
      <c r="FW39" s="268"/>
      <c r="FX39" s="268"/>
      <c r="FY39" s="268"/>
      <c r="FZ39" s="268"/>
      <c r="GA39" s="268"/>
      <c r="GB39" s="268"/>
      <c r="GC39" s="268"/>
      <c r="GD39" s="268"/>
      <c r="GE39" s="268"/>
      <c r="GF39" s="268"/>
      <c r="GG39" s="268"/>
      <c r="GH39" s="268"/>
      <c r="GI39" s="268"/>
      <c r="GJ39" s="268"/>
      <c r="GK39" s="268"/>
      <c r="GL39" s="268"/>
      <c r="GM39" s="268"/>
      <c r="GN39" s="268"/>
      <c r="GO39" s="268"/>
      <c r="GP39" s="268"/>
      <c r="GQ39" s="268"/>
      <c r="GR39" s="268"/>
      <c r="GS39" s="268"/>
      <c r="GT39" s="268"/>
      <c r="GU39" s="268"/>
      <c r="GV39" s="268"/>
      <c r="GW39" s="268"/>
      <c r="GX39" s="268"/>
      <c r="GY39" s="268"/>
      <c r="GZ39" s="268"/>
      <c r="HA39" s="268"/>
      <c r="HB39" s="268"/>
      <c r="HC39" s="268"/>
      <c r="HD39" s="268"/>
      <c r="HE39" s="268"/>
      <c r="HF39" s="268"/>
      <c r="HG39" s="268"/>
      <c r="HH39" s="268"/>
      <c r="HI39" s="268"/>
      <c r="HJ39" s="268"/>
      <c r="HK39" s="268"/>
      <c r="HL39" s="268"/>
      <c r="HM39" s="268"/>
      <c r="HN39" s="268"/>
      <c r="HO39" s="268"/>
      <c r="HP39" s="268"/>
      <c r="HQ39" s="268"/>
      <c r="HR39" s="268"/>
      <c r="HS39" s="268"/>
      <c r="HT39" s="268"/>
      <c r="HU39" s="268"/>
      <c r="HV39" s="268"/>
      <c r="HW39" s="268"/>
      <c r="HX39" s="268"/>
      <c r="HY39" s="268"/>
      <c r="HZ39" s="268"/>
      <c r="IA39" s="268"/>
      <c r="IB39" s="268"/>
      <c r="IC39" s="268"/>
      <c r="ID39" s="268"/>
      <c r="IE39" s="268"/>
      <c r="IF39" s="268"/>
      <c r="IG39" s="268"/>
      <c r="IH39" s="268"/>
      <c r="II39" s="268"/>
      <c r="IJ39" s="268"/>
      <c r="IK39" s="268"/>
      <c r="IL39" s="268"/>
      <c r="IM39" s="268"/>
      <c r="IN39" s="268"/>
      <c r="IO39" s="268"/>
      <c r="IP39" s="268"/>
      <c r="IQ39" s="268"/>
      <c r="IR39" s="268"/>
      <c r="IS39" s="268"/>
      <c r="IT39" s="268"/>
      <c r="IU39" s="268"/>
      <c r="IV39" s="268"/>
      <c r="IW39" s="268"/>
      <c r="IX39" s="268"/>
      <c r="IY39" s="268"/>
      <c r="IZ39" s="268"/>
      <c r="JA39" s="268"/>
      <c r="JB39" s="268"/>
      <c r="JC39" s="268"/>
      <c r="JD39" s="268"/>
      <c r="JE39" s="268"/>
      <c r="JF39" s="268"/>
      <c r="JG39" s="268"/>
      <c r="JH39" s="268"/>
      <c r="JI39" s="268"/>
      <c r="JJ39" s="268"/>
      <c r="JK39" s="268"/>
      <c r="JL39" s="268"/>
      <c r="JM39" s="268"/>
      <c r="JN39" s="268"/>
      <c r="JO39" s="268"/>
      <c r="JP39" s="268"/>
      <c r="JQ39" s="268"/>
      <c r="JR39" s="268"/>
      <c r="JS39" s="268"/>
      <c r="JT39" s="268"/>
      <c r="JU39" s="268"/>
      <c r="JV39" s="268"/>
      <c r="JW39" s="268"/>
      <c r="JX39" s="268"/>
      <c r="JY39" s="268"/>
      <c r="JZ39" s="268"/>
      <c r="KA39" s="268"/>
      <c r="KB39" s="268"/>
      <c r="KC39" s="268"/>
      <c r="KD39" s="268"/>
      <c r="KE39" s="268"/>
      <c r="KF39" s="268"/>
      <c r="KG39" s="268"/>
      <c r="KH39" s="268"/>
      <c r="KI39" s="268"/>
      <c r="KJ39" s="268"/>
      <c r="KK39" s="268"/>
      <c r="KL39" s="268"/>
      <c r="KM39" s="268"/>
      <c r="KN39" s="268"/>
      <c r="KO39" s="268"/>
      <c r="KP39" s="268"/>
      <c r="KQ39" s="268"/>
      <c r="KR39" s="268"/>
      <c r="KS39" s="268"/>
      <c r="KT39" s="268"/>
      <c r="KU39" s="268"/>
      <c r="KV39" s="268"/>
      <c r="KW39" s="268"/>
      <c r="KX39" s="268"/>
      <c r="KY39" s="268"/>
      <c r="KZ39" s="268"/>
      <c r="LA39" s="268"/>
      <c r="LB39" s="268"/>
      <c r="LC39" s="268"/>
      <c r="LD39" s="268"/>
      <c r="LE39" s="268"/>
      <c r="LF39" s="268"/>
      <c r="LG39" s="268"/>
      <c r="LH39" s="268"/>
      <c r="LI39" s="268"/>
      <c r="LJ39" s="268"/>
      <c r="LK39" s="268"/>
      <c r="LL39" s="268"/>
      <c r="LM39" s="268"/>
      <c r="LN39" s="268"/>
      <c r="LO39" s="268"/>
      <c r="LP39" s="268"/>
      <c r="LQ39" s="268"/>
      <c r="LR39" s="268"/>
      <c r="LS39" s="268"/>
      <c r="LT39" s="268"/>
      <c r="LU39" s="268"/>
      <c r="LV39" s="268"/>
      <c r="LW39" s="268"/>
      <c r="LX39" s="268"/>
      <c r="LY39" s="268"/>
      <c r="LZ39" s="268"/>
      <c r="MA39" s="268"/>
      <c r="MB39" s="268"/>
      <c r="MC39" s="268"/>
      <c r="MD39" s="268"/>
      <c r="ME39" s="268"/>
      <c r="MF39" s="268"/>
      <c r="MG39" s="268"/>
      <c r="MH39" s="268"/>
      <c r="MI39" s="268"/>
      <c r="MJ39" s="268"/>
      <c r="MK39" s="268"/>
      <c r="ML39" s="268"/>
      <c r="MM39" s="268"/>
      <c r="MN39" s="268"/>
      <c r="MO39" s="268"/>
      <c r="MP39" s="268"/>
      <c r="MQ39" s="268"/>
      <c r="MR39" s="268"/>
      <c r="MS39" s="268"/>
      <c r="MT39" s="268"/>
      <c r="MU39" s="268"/>
      <c r="MV39" s="268"/>
      <c r="MW39" s="268"/>
      <c r="MX39" s="268"/>
      <c r="MY39" s="268"/>
      <c r="MZ39" s="268"/>
      <c r="NA39" s="268"/>
      <c r="NB39" s="268"/>
      <c r="NC39" s="268"/>
      <c r="ND39" s="268"/>
      <c r="NE39" s="268"/>
      <c r="NF39" s="268"/>
      <c r="NG39" s="268"/>
      <c r="NH39" s="268"/>
      <c r="NI39" s="268"/>
      <c r="NJ39" s="268"/>
      <c r="NK39" s="268"/>
      <c r="NL39" s="268"/>
      <c r="NM39" s="268"/>
      <c r="NN39" s="268"/>
      <c r="NO39" s="268"/>
      <c r="NP39" s="268"/>
      <c r="NQ39" s="268"/>
      <c r="NR39" s="268"/>
      <c r="NS39" s="268"/>
      <c r="NT39" s="268"/>
      <c r="NU39" s="268"/>
      <c r="NV39" s="268"/>
      <c r="NW39" s="268"/>
      <c r="NX39" s="268"/>
      <c r="NY39" s="268"/>
      <c r="NZ39" s="268"/>
      <c r="OA39" s="268"/>
      <c r="OB39" s="268"/>
      <c r="OC39" s="268"/>
      <c r="OD39" s="268"/>
      <c r="OE39" s="268"/>
      <c r="OF39" s="268"/>
      <c r="OG39" s="268"/>
      <c r="OH39" s="268"/>
      <c r="OI39" s="268"/>
      <c r="OJ39" s="268"/>
      <c r="OK39" s="268"/>
      <c r="OL39" s="268"/>
      <c r="OM39" s="268"/>
      <c r="ON39" s="268"/>
      <c r="OO39" s="268"/>
      <c r="OP39" s="268"/>
      <c r="OQ39" s="268"/>
      <c r="OR39" s="268"/>
      <c r="OS39" s="268"/>
      <c r="OT39" s="268"/>
      <c r="OU39" s="268"/>
      <c r="OV39" s="268"/>
      <c r="OW39" s="268"/>
      <c r="OX39" s="268"/>
      <c r="OY39" s="268"/>
      <c r="OZ39" s="268"/>
      <c r="PA39" s="268"/>
      <c r="PB39" s="268"/>
      <c r="PC39" s="268"/>
      <c r="PD39" s="268"/>
      <c r="PE39" s="268"/>
      <c r="PF39" s="268"/>
      <c r="PG39" s="268"/>
      <c r="PH39" s="268"/>
      <c r="PI39" s="268"/>
      <c r="PJ39" s="268"/>
      <c r="PK39" s="268"/>
      <c r="PL39" s="268"/>
      <c r="PM39" s="268"/>
      <c r="PN39" s="268"/>
      <c r="PO39" s="268"/>
      <c r="PP39" s="268"/>
      <c r="PQ39" s="268"/>
      <c r="PR39" s="268"/>
      <c r="PS39" s="268"/>
      <c r="PT39" s="268"/>
      <c r="PU39" s="268"/>
      <c r="PV39" s="268"/>
      <c r="PW39" s="268"/>
      <c r="PX39" s="268"/>
      <c r="PY39" s="268"/>
      <c r="PZ39" s="268"/>
      <c r="QA39" s="268"/>
      <c r="QB39" s="268"/>
      <c r="QC39" s="268"/>
      <c r="QD39" s="268"/>
      <c r="QE39" s="268"/>
      <c r="QF39" s="268"/>
      <c r="QG39" s="268"/>
      <c r="QH39" s="268"/>
      <c r="QI39" s="268"/>
      <c r="QJ39" s="268"/>
      <c r="QK39" s="268"/>
      <c r="QL39" s="268"/>
      <c r="QM39" s="268"/>
      <c r="QN39" s="268"/>
      <c r="QO39" s="268"/>
      <c r="QP39" s="268"/>
      <c r="QQ39" s="268"/>
      <c r="QR39" s="268"/>
      <c r="QS39" s="268"/>
      <c r="QT39" s="268"/>
      <c r="QU39" s="268"/>
      <c r="QV39" s="268"/>
      <c r="QW39" s="268"/>
      <c r="QX39" s="268"/>
      <c r="QY39" s="268"/>
      <c r="QZ39" s="268"/>
      <c r="RA39" s="268"/>
      <c r="RB39" s="268"/>
      <c r="RC39" s="268"/>
      <c r="RD39" s="268"/>
      <c r="RE39" s="268"/>
      <c r="RF39" s="268"/>
      <c r="RG39" s="268"/>
      <c r="RH39" s="268"/>
      <c r="RI39" s="268"/>
      <c r="RJ39" s="268"/>
      <c r="RK39" s="268"/>
      <c r="RL39" s="268"/>
      <c r="RM39" s="268"/>
      <c r="RN39" s="268"/>
      <c r="RO39" s="268"/>
      <c r="RP39" s="268"/>
      <c r="RQ39" s="268"/>
      <c r="RR39" s="268"/>
      <c r="RS39" s="268"/>
      <c r="RT39" s="268"/>
      <c r="RU39" s="268"/>
      <c r="RV39" s="268"/>
      <c r="RW39" s="268"/>
      <c r="RX39" s="268"/>
      <c r="RY39" s="268"/>
      <c r="RZ39" s="268"/>
      <c r="SA39" s="268"/>
      <c r="SB39" s="268"/>
      <c r="SC39" s="268"/>
      <c r="SD39" s="268"/>
      <c r="SE39" s="268"/>
      <c r="SF39" s="268"/>
      <c r="SG39" s="268"/>
      <c r="SH39" s="268"/>
      <c r="SI39" s="268"/>
      <c r="SJ39" s="268"/>
      <c r="SK39" s="268"/>
      <c r="SL39" s="268"/>
      <c r="SM39" s="268"/>
      <c r="SN39" s="268"/>
      <c r="SO39" s="268"/>
      <c r="SP39" s="268"/>
      <c r="SQ39" s="268"/>
      <c r="SR39" s="268"/>
      <c r="SS39" s="268"/>
      <c r="ST39" s="268"/>
      <c r="SU39" s="268"/>
      <c r="SV39" s="268"/>
      <c r="SW39" s="268"/>
      <c r="SX39" s="268"/>
      <c r="SY39" s="268"/>
      <c r="SZ39" s="268"/>
      <c r="TA39" s="268"/>
      <c r="TB39" s="268"/>
      <c r="TC39" s="268"/>
      <c r="TD39" s="268"/>
      <c r="TE39" s="268"/>
      <c r="TF39" s="268"/>
      <c r="TG39" s="268"/>
      <c r="TH39" s="268"/>
      <c r="TI39" s="268"/>
      <c r="TJ39" s="268"/>
      <c r="TK39" s="268"/>
      <c r="TL39" s="268"/>
      <c r="TM39" s="268"/>
      <c r="TN39" s="268"/>
      <c r="TO39" s="268"/>
      <c r="TP39" s="268"/>
      <c r="TQ39" s="268"/>
      <c r="TR39" s="268"/>
      <c r="TS39" s="268"/>
      <c r="TT39" s="268"/>
      <c r="TU39" s="268"/>
      <c r="TV39" s="268"/>
      <c r="TW39" s="268"/>
      <c r="TX39" s="268"/>
      <c r="TY39" s="268"/>
      <c r="TZ39" s="268"/>
      <c r="UA39" s="268"/>
      <c r="UB39" s="268"/>
      <c r="UC39" s="268"/>
      <c r="UD39" s="268"/>
      <c r="UE39" s="268"/>
      <c r="UF39" s="268"/>
      <c r="UG39" s="268"/>
      <c r="UH39" s="268"/>
      <c r="UI39" s="268"/>
      <c r="UJ39" s="268"/>
      <c r="UK39" s="268"/>
      <c r="UL39" s="268"/>
      <c r="UM39" s="268"/>
      <c r="UN39" s="268"/>
      <c r="UO39" s="268"/>
      <c r="UP39" s="268"/>
      <c r="UQ39" s="268"/>
      <c r="UR39" s="268"/>
      <c r="US39" s="268"/>
      <c r="UT39" s="268"/>
      <c r="UU39" s="268"/>
      <c r="UV39" s="268"/>
      <c r="UW39" s="268"/>
      <c r="UX39" s="268"/>
      <c r="UY39" s="268"/>
      <c r="UZ39" s="268"/>
      <c r="VA39" s="268"/>
      <c r="VB39" s="268"/>
      <c r="VC39" s="268"/>
      <c r="VD39" s="268"/>
      <c r="VE39" s="268"/>
      <c r="VF39" s="268"/>
      <c r="VG39" s="268"/>
      <c r="VH39" s="268"/>
      <c r="VI39" s="268"/>
      <c r="VJ39" s="268"/>
      <c r="VK39" s="268"/>
      <c r="VL39" s="268"/>
      <c r="VM39" s="268"/>
      <c r="VN39" s="268"/>
      <c r="VO39" s="268"/>
      <c r="VP39" s="268"/>
      <c r="VQ39" s="268"/>
      <c r="VR39" s="268"/>
      <c r="VS39" s="268"/>
      <c r="VT39" s="268"/>
      <c r="VU39" s="268"/>
      <c r="VV39" s="268"/>
      <c r="VW39" s="268"/>
      <c r="VX39" s="268"/>
      <c r="VY39" s="268"/>
      <c r="VZ39" s="268"/>
      <c r="WA39" s="268"/>
      <c r="WB39" s="268"/>
      <c r="WC39" s="268"/>
      <c r="WD39" s="268"/>
      <c r="WE39" s="268"/>
      <c r="WF39" s="268"/>
      <c r="WG39" s="268"/>
      <c r="WH39" s="268"/>
      <c r="WI39" s="268"/>
      <c r="WJ39" s="268"/>
      <c r="WK39" s="268"/>
      <c r="WL39" s="268"/>
      <c r="WM39" s="268"/>
      <c r="WN39" s="268"/>
      <c r="WO39" s="268"/>
      <c r="WP39" s="268"/>
      <c r="WQ39" s="268"/>
      <c r="WR39" s="268"/>
      <c r="WS39" s="268"/>
      <c r="WT39" s="268"/>
      <c r="WU39" s="268"/>
      <c r="WV39" s="268"/>
      <c r="WW39" s="268"/>
      <c r="WX39" s="268"/>
      <c r="WY39" s="268"/>
      <c r="WZ39" s="268"/>
      <c r="XA39" s="268"/>
      <c r="XB39" s="268"/>
      <c r="XC39" s="268"/>
      <c r="XD39" s="268"/>
      <c r="XE39" s="268"/>
      <c r="XF39" s="268"/>
      <c r="XG39" s="268"/>
      <c r="XH39" s="268"/>
      <c r="XI39" s="268"/>
      <c r="XJ39" s="268"/>
      <c r="XK39" s="268"/>
      <c r="XL39" s="268"/>
      <c r="XM39" s="268"/>
      <c r="XN39" s="268"/>
      <c r="XO39" s="268"/>
      <c r="XP39" s="268"/>
      <c r="XQ39" s="268"/>
      <c r="XR39" s="268"/>
      <c r="XS39" s="268"/>
      <c r="XT39" s="268"/>
      <c r="XU39" s="268"/>
      <c r="XV39" s="268"/>
      <c r="XW39" s="268"/>
      <c r="XX39" s="268"/>
      <c r="XY39" s="268"/>
      <c r="XZ39" s="268"/>
      <c r="YA39" s="268"/>
      <c r="YB39" s="268"/>
      <c r="YC39" s="268"/>
      <c r="YD39" s="268"/>
      <c r="YE39" s="268"/>
      <c r="YF39" s="268"/>
      <c r="YG39" s="268"/>
      <c r="YH39" s="268"/>
      <c r="YI39" s="268"/>
      <c r="YJ39" s="268"/>
      <c r="YK39" s="268"/>
      <c r="YL39" s="268"/>
      <c r="YM39" s="268"/>
      <c r="YN39" s="268"/>
      <c r="YO39" s="268"/>
      <c r="YP39" s="268"/>
      <c r="YQ39" s="268"/>
      <c r="YR39" s="268"/>
      <c r="YS39" s="268"/>
      <c r="YT39" s="268"/>
      <c r="YU39" s="268"/>
      <c r="YV39" s="268"/>
      <c r="YW39" s="268"/>
      <c r="YX39" s="268"/>
      <c r="YY39" s="268"/>
      <c r="YZ39" s="268"/>
      <c r="ZA39" s="268"/>
      <c r="ZB39" s="268"/>
      <c r="ZC39" s="268"/>
      <c r="ZD39" s="268"/>
      <c r="ZE39" s="268"/>
      <c r="ZF39" s="268"/>
      <c r="ZG39" s="268"/>
      <c r="ZH39" s="268"/>
      <c r="ZI39" s="268"/>
      <c r="ZJ39" s="268"/>
      <c r="ZK39" s="268"/>
      <c r="ZL39" s="268"/>
      <c r="ZM39" s="268"/>
      <c r="ZN39" s="268"/>
      <c r="ZO39" s="268"/>
      <c r="ZP39" s="268"/>
      <c r="ZQ39" s="268"/>
      <c r="ZR39" s="268"/>
      <c r="ZS39" s="268"/>
      <c r="ZT39" s="268"/>
      <c r="ZU39" s="268"/>
      <c r="ZV39" s="268"/>
      <c r="ZW39" s="268"/>
      <c r="ZX39" s="268"/>
      <c r="ZY39" s="268"/>
      <c r="ZZ39" s="268"/>
      <c r="AAA39" s="268"/>
      <c r="AAB39" s="268"/>
      <c r="AAC39" s="268"/>
      <c r="AAD39" s="268"/>
      <c r="AAE39" s="268"/>
      <c r="AAF39" s="268"/>
      <c r="AAG39" s="268"/>
      <c r="AAH39" s="268"/>
      <c r="AAI39" s="268"/>
      <c r="AAJ39" s="268"/>
      <c r="AAK39" s="268"/>
      <c r="AAL39" s="268"/>
      <c r="AAM39" s="268"/>
      <c r="AAN39" s="268"/>
      <c r="AAO39" s="268"/>
      <c r="AAP39" s="268"/>
      <c r="AAQ39" s="268"/>
      <c r="AAR39" s="268"/>
      <c r="AAS39" s="268"/>
      <c r="AAT39" s="268"/>
      <c r="AAU39" s="268"/>
      <c r="AAV39" s="268"/>
      <c r="AAW39" s="268"/>
      <c r="AAX39" s="268"/>
      <c r="AAY39" s="268"/>
      <c r="AAZ39" s="268"/>
      <c r="ABA39" s="268"/>
      <c r="ABB39" s="268"/>
      <c r="ABC39" s="268"/>
      <c r="ABD39" s="268"/>
      <c r="ABE39" s="268"/>
      <c r="ABF39" s="268"/>
      <c r="ABG39" s="268"/>
      <c r="ABH39" s="268"/>
      <c r="ABI39" s="268"/>
      <c r="ABJ39" s="268"/>
      <c r="ABK39" s="268"/>
      <c r="ABL39" s="268"/>
      <c r="ABM39" s="268"/>
      <c r="ABN39" s="268"/>
      <c r="ABO39" s="268"/>
      <c r="ABP39" s="268"/>
      <c r="ABQ39" s="268"/>
      <c r="ABR39" s="268"/>
      <c r="ABS39" s="268"/>
      <c r="ABT39" s="268"/>
      <c r="ABU39" s="268"/>
      <c r="ABV39" s="268"/>
      <c r="ABW39" s="268"/>
      <c r="ABX39" s="268"/>
      <c r="ABY39" s="268"/>
      <c r="ABZ39" s="268"/>
      <c r="ACA39" s="268"/>
      <c r="ACB39" s="268"/>
      <c r="ACC39" s="268"/>
      <c r="ACD39" s="268"/>
      <c r="ACE39" s="268"/>
      <c r="ACF39" s="268"/>
      <c r="ACG39" s="268"/>
      <c r="ACH39" s="268"/>
      <c r="ACI39" s="268"/>
      <c r="ACJ39" s="268"/>
      <c r="ACK39" s="268"/>
      <c r="ACL39" s="268"/>
      <c r="ACM39" s="268"/>
      <c r="ACN39" s="268"/>
      <c r="ACO39" s="268"/>
      <c r="ACP39" s="268"/>
      <c r="ACQ39" s="268"/>
      <c r="ACR39" s="268"/>
      <c r="ACS39" s="268"/>
      <c r="ACT39" s="268"/>
      <c r="ACU39" s="268"/>
      <c r="ACV39" s="268"/>
      <c r="ACW39" s="268"/>
      <c r="ACX39" s="268"/>
      <c r="ACY39" s="268"/>
      <c r="ACZ39" s="268"/>
      <c r="ADA39" s="268"/>
      <c r="ADB39" s="268"/>
      <c r="ADC39" s="268"/>
      <c r="ADD39" s="268"/>
      <c r="ADE39" s="268"/>
      <c r="ADF39" s="268"/>
      <c r="ADG39" s="268"/>
      <c r="ADH39" s="268"/>
      <c r="ADI39" s="268"/>
      <c r="ADJ39" s="268"/>
      <c r="ADK39" s="268"/>
      <c r="ADL39" s="268"/>
      <c r="ADM39" s="268"/>
      <c r="ADN39" s="268"/>
      <c r="ADO39" s="268"/>
      <c r="ADP39" s="268"/>
      <c r="ADQ39" s="268"/>
      <c r="ADR39" s="268"/>
      <c r="ADS39" s="268"/>
      <c r="ADT39" s="268"/>
      <c r="ADU39" s="268"/>
      <c r="ADV39" s="268"/>
      <c r="ADW39" s="268"/>
      <c r="ADX39" s="268"/>
      <c r="ADY39" s="268"/>
      <c r="ADZ39" s="268"/>
      <c r="AEA39" s="268"/>
      <c r="AEB39" s="268"/>
      <c r="AEC39" s="268"/>
      <c r="AED39" s="268"/>
      <c r="AEE39" s="268"/>
      <c r="AEF39" s="268"/>
      <c r="AEG39" s="268"/>
      <c r="AEH39" s="268"/>
      <c r="AEI39" s="268"/>
      <c r="AEJ39" s="268"/>
      <c r="AEK39" s="268"/>
      <c r="AEL39" s="268"/>
      <c r="AEM39" s="268"/>
      <c r="AEN39" s="268"/>
      <c r="AEO39" s="268"/>
      <c r="AEP39" s="268"/>
      <c r="AEQ39" s="268"/>
      <c r="AER39" s="268"/>
      <c r="AES39" s="268"/>
      <c r="AET39" s="268"/>
      <c r="AEU39" s="268"/>
      <c r="AEV39" s="268"/>
      <c r="AEW39" s="268"/>
      <c r="AEX39" s="268"/>
      <c r="AEY39" s="268"/>
      <c r="AEZ39" s="268"/>
      <c r="AFA39" s="268"/>
      <c r="AFB39" s="268"/>
      <c r="AFC39" s="268"/>
      <c r="AFD39" s="268"/>
      <c r="AFE39" s="268"/>
      <c r="AFF39" s="268"/>
      <c r="AFG39" s="268"/>
      <c r="AFH39" s="268"/>
      <c r="AFI39" s="268"/>
      <c r="AFJ39" s="268"/>
      <c r="AFK39" s="268"/>
      <c r="AFL39" s="268"/>
      <c r="AFM39" s="268"/>
      <c r="AFN39" s="268"/>
      <c r="AFO39" s="268"/>
      <c r="AFP39" s="268"/>
      <c r="AFQ39" s="268"/>
      <c r="AFR39" s="268"/>
      <c r="AFS39" s="268"/>
      <c r="AFT39" s="268"/>
      <c r="AFU39" s="268"/>
      <c r="AFV39" s="268"/>
      <c r="AFW39" s="268"/>
      <c r="AFX39" s="268"/>
      <c r="AFY39" s="268"/>
      <c r="AFZ39" s="268"/>
      <c r="AGA39" s="268"/>
      <c r="AGB39" s="268"/>
      <c r="AGC39" s="268"/>
      <c r="AGD39" s="268"/>
      <c r="AGE39" s="268"/>
      <c r="AGF39" s="268"/>
      <c r="AGG39" s="268"/>
      <c r="AGH39" s="268"/>
      <c r="AGI39" s="268"/>
      <c r="AGJ39" s="268"/>
      <c r="AGK39" s="268"/>
      <c r="AGL39" s="268"/>
      <c r="AGM39" s="268"/>
      <c r="AGN39" s="268"/>
      <c r="AGO39" s="268"/>
      <c r="AGP39" s="268"/>
      <c r="AGQ39" s="268"/>
      <c r="AGR39" s="268"/>
      <c r="AGS39" s="268"/>
      <c r="AGT39" s="268"/>
      <c r="AGU39" s="268"/>
      <c r="AGV39" s="268"/>
      <c r="AGW39" s="268"/>
      <c r="AGX39" s="268"/>
      <c r="AGY39" s="268"/>
      <c r="AGZ39" s="268"/>
      <c r="AHA39" s="268"/>
      <c r="AHB39" s="268"/>
      <c r="AHC39" s="268"/>
      <c r="AHD39" s="268"/>
      <c r="AHE39" s="268"/>
      <c r="AHF39" s="268"/>
      <c r="AHG39" s="268"/>
      <c r="AHH39" s="268"/>
      <c r="AHI39" s="268"/>
      <c r="AHJ39" s="268"/>
      <c r="AHK39" s="268"/>
      <c r="AHL39" s="268"/>
      <c r="AHM39" s="268"/>
      <c r="AHN39" s="268"/>
      <c r="AHO39" s="268"/>
      <c r="AHP39" s="268"/>
      <c r="AHQ39" s="268"/>
      <c r="AHR39" s="268"/>
      <c r="AHS39" s="268"/>
      <c r="AHT39" s="268"/>
      <c r="AHU39" s="268"/>
      <c r="AHV39" s="268"/>
      <c r="AHW39" s="268"/>
      <c r="AHX39" s="268"/>
      <c r="AHY39" s="268"/>
      <c r="AHZ39" s="268"/>
      <c r="AIA39" s="268"/>
      <c r="AIB39" s="268"/>
      <c r="AIC39" s="268"/>
      <c r="AID39" s="268"/>
      <c r="AIE39" s="268"/>
      <c r="AIF39" s="268"/>
      <c r="AIG39" s="268"/>
      <c r="AIH39" s="268"/>
      <c r="AII39" s="268"/>
      <c r="AIJ39" s="268"/>
      <c r="AIK39" s="268"/>
      <c r="AIL39" s="268"/>
      <c r="AIM39" s="268"/>
      <c r="AIN39" s="268"/>
      <c r="AIO39" s="268"/>
      <c r="AIP39" s="268"/>
      <c r="AIQ39" s="268"/>
      <c r="AIR39" s="268"/>
      <c r="AIS39" s="268"/>
      <c r="AIT39" s="268"/>
      <c r="AIU39" s="268"/>
      <c r="AIV39" s="268"/>
      <c r="AIW39" s="268"/>
      <c r="AIX39" s="268"/>
      <c r="AIY39" s="268"/>
      <c r="AIZ39" s="268"/>
      <c r="AJA39" s="268"/>
      <c r="AJB39" s="268"/>
      <c r="AJC39" s="268"/>
      <c r="AJD39" s="268"/>
      <c r="AJE39" s="268"/>
      <c r="AJF39" s="268"/>
      <c r="AJG39" s="268"/>
      <c r="AJH39" s="268"/>
      <c r="AJI39" s="268"/>
      <c r="AJJ39" s="268"/>
      <c r="AJK39" s="268"/>
      <c r="AJL39" s="268"/>
      <c r="AJM39" s="268"/>
      <c r="AJN39" s="268"/>
      <c r="AJO39" s="268"/>
      <c r="AJP39" s="268"/>
      <c r="AJQ39" s="268"/>
      <c r="AJR39" s="268"/>
      <c r="AJS39" s="268"/>
      <c r="AJT39" s="268"/>
      <c r="AJU39" s="268"/>
      <c r="AJV39" s="268"/>
      <c r="AJW39" s="268"/>
      <c r="AJX39" s="268"/>
      <c r="AJY39" s="268"/>
      <c r="AJZ39" s="268"/>
      <c r="AKA39" s="268"/>
      <c r="AKB39" s="268"/>
      <c r="AKC39" s="268"/>
      <c r="AKD39" s="268"/>
      <c r="AKE39" s="268"/>
      <c r="AKF39" s="268"/>
      <c r="AKG39" s="268"/>
      <c r="AKH39" s="268"/>
      <c r="AKI39" s="268"/>
      <c r="AKJ39" s="268"/>
      <c r="AKK39" s="268"/>
      <c r="AKL39" s="268"/>
      <c r="AKM39" s="268"/>
      <c r="AKN39" s="268"/>
      <c r="AKO39" s="268"/>
      <c r="AKP39" s="268"/>
      <c r="AKQ39" s="268"/>
      <c r="AKR39" s="268"/>
      <c r="AKS39" s="268"/>
      <c r="AKT39" s="268"/>
      <c r="AKU39" s="268"/>
      <c r="AKV39" s="268"/>
      <c r="AKW39" s="268"/>
      <c r="AKX39" s="268"/>
      <c r="AKY39" s="268"/>
      <c r="AKZ39" s="268"/>
      <c r="ALA39" s="268"/>
      <c r="ALB39" s="268"/>
      <c r="ALC39" s="268"/>
      <c r="ALD39" s="268"/>
      <c r="ALE39" s="268"/>
      <c r="ALF39" s="268"/>
      <c r="ALG39" s="268"/>
      <c r="ALH39" s="268"/>
      <c r="ALI39" s="268"/>
      <c r="ALJ39" s="268"/>
      <c r="ALK39" s="268"/>
      <c r="ALL39" s="268"/>
      <c r="ALM39" s="268"/>
      <c r="ALN39" s="268"/>
      <c r="ALO39" s="268"/>
      <c r="ALP39" s="268"/>
      <c r="ALQ39" s="268"/>
      <c r="ALR39" s="268"/>
      <c r="ALS39" s="268"/>
      <c r="ALT39" s="268"/>
      <c r="ALU39" s="268"/>
      <c r="ALV39" s="268"/>
      <c r="ALW39" s="268"/>
      <c r="ALX39" s="268"/>
      <c r="ALY39" s="268"/>
      <c r="ALZ39" s="268"/>
      <c r="AMA39" s="268"/>
      <c r="AMB39" s="268"/>
      <c r="AMC39" s="268"/>
      <c r="AMD39" s="268"/>
      <c r="AME39" s="268"/>
      <c r="AMF39" s="268"/>
      <c r="AMG39" s="268"/>
      <c r="AMH39" s="268"/>
      <c r="AMI39" s="268"/>
      <c r="AMJ39" s="268"/>
      <c r="AMK39" s="268"/>
      <c r="AML39" s="268"/>
      <c r="AMM39" s="268"/>
      <c r="AMN39" s="268"/>
      <c r="AMO39" s="268"/>
      <c r="AMP39" s="268"/>
      <c r="AMQ39" s="268"/>
      <c r="AMR39" s="268"/>
      <c r="AMS39" s="268"/>
      <c r="AMT39" s="268"/>
      <c r="AMU39" s="268"/>
      <c r="AMV39" s="268"/>
      <c r="AMW39" s="268"/>
      <c r="AMX39" s="268"/>
      <c r="AMY39" s="268"/>
      <c r="AMZ39" s="268"/>
      <c r="ANA39" s="268"/>
      <c r="ANB39" s="268"/>
      <c r="ANC39" s="268"/>
      <c r="AND39" s="268"/>
      <c r="ANE39" s="268"/>
      <c r="ANF39" s="268"/>
      <c r="ANG39" s="268"/>
      <c r="ANH39" s="268"/>
      <c r="ANI39" s="268"/>
      <c r="ANJ39" s="268"/>
      <c r="ANK39" s="268"/>
      <c r="ANL39" s="268"/>
      <c r="ANM39" s="268"/>
      <c r="ANN39" s="268"/>
      <c r="ANO39" s="268"/>
      <c r="ANP39" s="268"/>
      <c r="ANQ39" s="268"/>
      <c r="ANR39" s="268"/>
      <c r="ANS39" s="268"/>
      <c r="ANT39" s="268"/>
      <c r="ANU39" s="268"/>
      <c r="ANV39" s="268"/>
      <c r="ANW39" s="268"/>
      <c r="ANX39" s="268"/>
      <c r="ANY39" s="268"/>
      <c r="ANZ39" s="268"/>
      <c r="AOA39" s="268"/>
      <c r="AOB39" s="268"/>
      <c r="AOC39" s="268"/>
      <c r="AOD39" s="268"/>
      <c r="AOE39" s="268"/>
      <c r="AOF39" s="268"/>
      <c r="AOG39" s="268"/>
      <c r="AOH39" s="268"/>
      <c r="AOI39" s="268"/>
      <c r="AOJ39" s="268"/>
      <c r="AOK39" s="268"/>
      <c r="AOL39" s="268"/>
      <c r="AOM39" s="268"/>
      <c r="AON39" s="268"/>
      <c r="AOO39" s="268"/>
      <c r="AOP39" s="268"/>
      <c r="AOQ39" s="268"/>
      <c r="AOR39" s="268"/>
      <c r="AOS39" s="268"/>
      <c r="AOT39" s="268"/>
      <c r="AOU39" s="268"/>
      <c r="AOV39" s="268"/>
      <c r="AOW39" s="268"/>
      <c r="AOX39" s="268"/>
      <c r="AOY39" s="268"/>
      <c r="AOZ39" s="268"/>
      <c r="APA39" s="268"/>
      <c r="APB39" s="268"/>
      <c r="APC39" s="268"/>
      <c r="APD39" s="268"/>
      <c r="APE39" s="268"/>
      <c r="APF39" s="268"/>
      <c r="APG39" s="268"/>
      <c r="APH39" s="268"/>
      <c r="API39" s="268"/>
      <c r="APJ39" s="268"/>
      <c r="APK39" s="268"/>
      <c r="APL39" s="268"/>
      <c r="APM39" s="268"/>
      <c r="APN39" s="268"/>
      <c r="APO39" s="268"/>
      <c r="APP39" s="268"/>
      <c r="APQ39" s="268"/>
      <c r="APR39" s="268"/>
      <c r="APS39" s="268"/>
      <c r="APT39" s="268"/>
      <c r="APU39" s="268"/>
      <c r="APV39" s="268"/>
      <c r="APW39" s="268"/>
      <c r="APX39" s="268"/>
      <c r="APY39" s="268"/>
      <c r="APZ39" s="268"/>
      <c r="AQA39" s="268"/>
      <c r="AQB39" s="268"/>
      <c r="AQC39" s="268"/>
      <c r="AQD39" s="268"/>
      <c r="AQE39" s="268"/>
      <c r="AQF39" s="268"/>
      <c r="AQG39" s="268"/>
      <c r="AQH39" s="268"/>
      <c r="AQI39" s="268"/>
      <c r="AQJ39" s="268"/>
      <c r="AQK39" s="268"/>
      <c r="AQL39" s="268"/>
      <c r="AQM39" s="268"/>
      <c r="AQN39" s="268"/>
      <c r="AQO39" s="268"/>
      <c r="AQP39" s="268"/>
      <c r="AQQ39" s="268"/>
      <c r="AQR39" s="268"/>
      <c r="AQS39" s="268"/>
      <c r="AQT39" s="268"/>
      <c r="AQU39" s="268"/>
      <c r="AQV39" s="268"/>
      <c r="AQW39" s="268"/>
      <c r="AQX39" s="268"/>
      <c r="AQY39" s="268"/>
      <c r="AQZ39" s="268"/>
      <c r="ARA39" s="268"/>
      <c r="ARB39" s="268"/>
      <c r="ARC39" s="268"/>
      <c r="ARD39" s="268"/>
      <c r="ARE39" s="268"/>
      <c r="ARF39" s="268"/>
      <c r="ARG39" s="268"/>
      <c r="ARH39" s="268"/>
      <c r="ARI39" s="268"/>
      <c r="ARJ39" s="268"/>
      <c r="ARK39" s="268"/>
      <c r="ARL39" s="268"/>
      <c r="ARM39" s="268"/>
      <c r="ARN39" s="268"/>
      <c r="ARO39" s="268"/>
      <c r="ARP39" s="268"/>
      <c r="ARQ39" s="268"/>
      <c r="ARR39" s="268"/>
      <c r="ARS39" s="268"/>
      <c r="ART39" s="268"/>
      <c r="ARU39" s="268"/>
      <c r="ARV39" s="268"/>
      <c r="ARW39" s="268"/>
      <c r="ARX39" s="268"/>
      <c r="ARY39" s="268"/>
      <c r="ARZ39" s="268"/>
      <c r="ASA39" s="268"/>
      <c r="ASB39" s="268"/>
      <c r="ASC39" s="268"/>
      <c r="ASD39" s="268"/>
      <c r="ASE39" s="268"/>
      <c r="ASF39" s="268"/>
      <c r="ASG39" s="268"/>
      <c r="ASH39" s="268"/>
      <c r="ASI39" s="268"/>
      <c r="ASJ39" s="268"/>
      <c r="ASK39" s="268"/>
      <c r="ASL39" s="268"/>
      <c r="ASM39" s="268"/>
      <c r="ASN39" s="268"/>
      <c r="ASO39" s="268"/>
      <c r="ASP39" s="268"/>
      <c r="ASQ39" s="268"/>
      <c r="ASR39" s="268"/>
      <c r="ASS39" s="268"/>
      <c r="AST39" s="268"/>
      <c r="ASU39" s="268"/>
      <c r="ASV39" s="268"/>
      <c r="ASW39" s="268"/>
      <c r="ASX39" s="268"/>
      <c r="ASY39" s="268"/>
      <c r="ASZ39" s="268"/>
      <c r="ATA39" s="268"/>
      <c r="ATB39" s="268"/>
      <c r="ATC39" s="268"/>
      <c r="ATD39" s="268"/>
      <c r="ATE39" s="268"/>
      <c r="ATF39" s="268"/>
      <c r="ATG39" s="268"/>
      <c r="ATH39" s="268"/>
      <c r="ATI39" s="268"/>
      <c r="ATJ39" s="268"/>
      <c r="ATK39" s="268"/>
      <c r="ATL39" s="268"/>
      <c r="ATM39" s="268"/>
      <c r="ATN39" s="268"/>
      <c r="ATO39" s="268"/>
      <c r="ATP39" s="268"/>
      <c r="ATQ39" s="268"/>
      <c r="ATR39" s="268"/>
      <c r="ATS39" s="268"/>
      <c r="ATT39" s="268"/>
      <c r="ATU39" s="268"/>
      <c r="ATV39" s="268"/>
      <c r="ATW39" s="268"/>
      <c r="ATX39" s="268"/>
      <c r="ATY39" s="268"/>
      <c r="ATZ39" s="268"/>
      <c r="AUA39" s="268"/>
      <c r="AUB39" s="268"/>
      <c r="AUC39" s="268"/>
      <c r="AUD39" s="268"/>
      <c r="AUE39" s="268"/>
      <c r="AUF39" s="268"/>
      <c r="AUG39" s="268"/>
      <c r="AUH39" s="268"/>
      <c r="AUI39" s="268"/>
      <c r="AUJ39" s="268"/>
      <c r="AUK39" s="268"/>
      <c r="AUL39" s="268"/>
      <c r="AUM39" s="268"/>
      <c r="AUN39" s="268"/>
      <c r="AUO39" s="268"/>
      <c r="AUP39" s="268"/>
      <c r="AUQ39" s="268"/>
      <c r="AUR39" s="268"/>
      <c r="AUS39" s="268"/>
      <c r="AUT39" s="268"/>
      <c r="AUU39" s="268"/>
      <c r="AUV39" s="268"/>
      <c r="AUW39" s="268"/>
      <c r="AUX39" s="268"/>
      <c r="AUY39" s="268"/>
      <c r="AUZ39" s="268"/>
      <c r="AVA39" s="268"/>
      <c r="AVB39" s="268"/>
      <c r="AVC39" s="268"/>
      <c r="AVD39" s="268"/>
      <c r="AVE39" s="268"/>
      <c r="AVF39" s="268"/>
      <c r="AVG39" s="268"/>
      <c r="AVH39" s="268"/>
      <c r="AVI39" s="268"/>
      <c r="AVJ39" s="268"/>
      <c r="AVK39" s="268"/>
      <c r="AVL39" s="268"/>
      <c r="AVM39" s="268"/>
      <c r="AVN39" s="268"/>
      <c r="AVO39" s="268"/>
      <c r="AVP39" s="268"/>
      <c r="AVQ39" s="268"/>
      <c r="AVR39" s="268"/>
      <c r="AVS39" s="268"/>
      <c r="AVT39" s="268"/>
      <c r="AVU39" s="268"/>
      <c r="AVV39" s="268"/>
      <c r="AVW39" s="268"/>
      <c r="AVX39" s="268"/>
      <c r="AVY39" s="268"/>
      <c r="AVZ39" s="268"/>
      <c r="AWA39" s="268"/>
      <c r="AWB39" s="268"/>
      <c r="AWC39" s="268"/>
      <c r="AWD39" s="268"/>
      <c r="AWE39" s="268"/>
      <c r="AWF39" s="268"/>
      <c r="AWG39" s="268"/>
      <c r="AWH39" s="268"/>
      <c r="AWI39" s="268"/>
      <c r="AWJ39" s="268"/>
      <c r="AWK39" s="268"/>
      <c r="AWL39" s="268"/>
      <c r="AWM39" s="268"/>
      <c r="AWN39" s="268"/>
      <c r="AWO39" s="268"/>
      <c r="AWP39" s="268"/>
      <c r="AWQ39" s="268"/>
      <c r="AWR39" s="268"/>
      <c r="AWS39" s="268"/>
      <c r="AWT39" s="268"/>
      <c r="AWU39" s="268"/>
      <c r="AWV39" s="268"/>
      <c r="AWW39" s="268"/>
      <c r="AWX39" s="268"/>
      <c r="AWY39" s="268"/>
      <c r="AWZ39" s="268"/>
      <c r="AXA39" s="268"/>
      <c r="AXB39" s="268"/>
      <c r="AXC39" s="268"/>
      <c r="AXD39" s="268"/>
      <c r="AXE39" s="268"/>
      <c r="AXF39" s="268"/>
      <c r="AXG39" s="268"/>
      <c r="AXH39" s="268"/>
      <c r="AXI39" s="268"/>
      <c r="AXJ39" s="268"/>
      <c r="AXK39" s="268"/>
      <c r="AXL39" s="268"/>
      <c r="AXM39" s="268"/>
      <c r="AXN39" s="268"/>
      <c r="AXO39" s="268"/>
      <c r="AXP39" s="268"/>
      <c r="AXQ39" s="268"/>
      <c r="AXR39" s="268"/>
      <c r="AXS39" s="268"/>
      <c r="AXT39" s="268"/>
      <c r="AXU39" s="268"/>
      <c r="AXV39" s="268"/>
      <c r="AXW39" s="268"/>
      <c r="AXX39" s="268"/>
      <c r="AXY39" s="268"/>
      <c r="AXZ39" s="268"/>
      <c r="AYA39" s="268"/>
      <c r="AYB39" s="268"/>
      <c r="AYC39" s="268"/>
      <c r="AYD39" s="268"/>
      <c r="AYE39" s="268"/>
      <c r="AYF39" s="268"/>
      <c r="AYG39" s="268"/>
      <c r="AYH39" s="268"/>
      <c r="AYI39" s="268"/>
      <c r="AYJ39" s="268"/>
      <c r="AYK39" s="268"/>
      <c r="AYL39" s="268"/>
      <c r="AYM39" s="268"/>
      <c r="AYN39" s="268"/>
      <c r="AYO39" s="268"/>
      <c r="AYP39" s="268"/>
      <c r="AYQ39" s="268"/>
      <c r="AYR39" s="268"/>
      <c r="AYS39" s="268"/>
      <c r="AYT39" s="268"/>
      <c r="AYU39" s="268"/>
      <c r="AYV39" s="268"/>
      <c r="AYW39" s="268"/>
      <c r="AYX39" s="268"/>
      <c r="AYY39" s="268"/>
      <c r="AYZ39" s="268"/>
      <c r="AZA39" s="268"/>
      <c r="AZB39" s="268"/>
      <c r="AZC39" s="268"/>
      <c r="AZD39" s="268"/>
      <c r="AZE39" s="268"/>
      <c r="AZF39" s="268"/>
      <c r="AZG39" s="268"/>
      <c r="AZH39" s="268"/>
      <c r="AZI39" s="268"/>
      <c r="AZJ39" s="268"/>
      <c r="AZK39" s="268"/>
      <c r="AZL39" s="268"/>
      <c r="AZM39" s="268"/>
      <c r="AZN39" s="268"/>
      <c r="AZO39" s="268"/>
      <c r="AZP39" s="268"/>
      <c r="AZQ39" s="268"/>
      <c r="AZR39" s="268"/>
      <c r="AZS39" s="268"/>
      <c r="AZT39" s="268"/>
      <c r="AZU39" s="268"/>
      <c r="AZV39" s="268"/>
      <c r="AZW39" s="268"/>
      <c r="AZX39" s="268"/>
      <c r="AZY39" s="268"/>
      <c r="AZZ39" s="268"/>
      <c r="BAA39" s="268"/>
      <c r="BAB39" s="268"/>
      <c r="BAC39" s="268"/>
      <c r="BAD39" s="268"/>
      <c r="BAE39" s="268"/>
      <c r="BAF39" s="268"/>
      <c r="BAG39" s="268"/>
      <c r="BAH39" s="268"/>
      <c r="BAI39" s="268"/>
      <c r="BAJ39" s="268"/>
      <c r="BAK39" s="268"/>
      <c r="BAL39" s="268"/>
      <c r="BAM39" s="268"/>
      <c r="BAN39" s="268"/>
      <c r="BAO39" s="268"/>
      <c r="BAP39" s="268"/>
      <c r="BAQ39" s="268"/>
      <c r="BAR39" s="268"/>
      <c r="BAS39" s="268"/>
      <c r="BAT39" s="268"/>
      <c r="BAU39" s="268"/>
      <c r="BAV39" s="268"/>
      <c r="BAW39" s="268"/>
      <c r="BAX39" s="268"/>
      <c r="BAY39" s="268"/>
      <c r="BAZ39" s="268"/>
      <c r="BBA39" s="268"/>
      <c r="BBB39" s="268"/>
      <c r="BBC39" s="268"/>
      <c r="BBD39" s="268"/>
      <c r="BBE39" s="268"/>
      <c r="BBF39" s="268"/>
      <c r="BBG39" s="268"/>
      <c r="BBH39" s="268"/>
      <c r="BBI39" s="268"/>
      <c r="BBJ39" s="268"/>
      <c r="BBK39" s="268"/>
      <c r="BBL39" s="268"/>
      <c r="BBM39" s="268"/>
      <c r="BBN39" s="268"/>
      <c r="BBO39" s="268"/>
      <c r="BBP39" s="268"/>
      <c r="BBQ39" s="268"/>
      <c r="BBR39" s="268"/>
      <c r="BBS39" s="268"/>
      <c r="BBT39" s="268"/>
      <c r="BBU39" s="268"/>
      <c r="BBV39" s="268"/>
      <c r="BBW39" s="268"/>
      <c r="BBX39" s="268"/>
      <c r="BBY39" s="268"/>
      <c r="BBZ39" s="268"/>
      <c r="BCA39" s="268"/>
      <c r="BCB39" s="268"/>
      <c r="BCC39" s="268"/>
      <c r="BCD39" s="268"/>
      <c r="BCE39" s="268"/>
      <c r="BCF39" s="268"/>
      <c r="BCG39" s="268"/>
      <c r="BCH39" s="268"/>
      <c r="BCI39" s="268"/>
      <c r="BCJ39" s="268"/>
      <c r="BCK39" s="268"/>
      <c r="BCL39" s="268"/>
      <c r="BCM39" s="268"/>
      <c r="BCN39" s="268"/>
      <c r="BCO39" s="268"/>
      <c r="BCP39" s="268"/>
      <c r="BCQ39" s="268"/>
      <c r="BCR39" s="268"/>
      <c r="BCS39" s="268"/>
      <c r="BCT39" s="268"/>
      <c r="BCU39" s="268"/>
      <c r="BCV39" s="268"/>
      <c r="BCW39" s="268"/>
      <c r="BCX39" s="268"/>
      <c r="BCY39" s="268"/>
      <c r="BCZ39" s="268"/>
      <c r="BDA39" s="268"/>
      <c r="BDB39" s="268"/>
      <c r="BDC39" s="268"/>
      <c r="BDD39" s="268"/>
      <c r="BDE39" s="268"/>
      <c r="BDF39" s="268"/>
      <c r="BDG39" s="268"/>
      <c r="BDH39" s="268"/>
      <c r="BDI39" s="268"/>
      <c r="BDJ39" s="268"/>
      <c r="BDK39" s="268"/>
      <c r="BDL39" s="268"/>
      <c r="BDM39" s="268"/>
      <c r="BDN39" s="268"/>
      <c r="BDO39" s="268"/>
      <c r="BDP39" s="268"/>
      <c r="BDQ39" s="268"/>
      <c r="BDR39" s="268"/>
      <c r="BDS39" s="268"/>
      <c r="BDT39" s="268"/>
      <c r="BDU39" s="268"/>
      <c r="BDV39" s="268"/>
      <c r="BDW39" s="268"/>
      <c r="BDX39" s="268"/>
      <c r="BDY39" s="268"/>
      <c r="BDZ39" s="268"/>
      <c r="BEA39" s="268"/>
      <c r="BEB39" s="268"/>
      <c r="BEC39" s="268"/>
      <c r="BED39" s="268"/>
      <c r="BEE39" s="268"/>
      <c r="BEF39" s="268"/>
      <c r="BEG39" s="268"/>
      <c r="BEH39" s="268"/>
      <c r="BEI39" s="268"/>
      <c r="BEJ39" s="268"/>
      <c r="BEK39" s="268"/>
      <c r="BEL39" s="268"/>
      <c r="BEM39" s="268"/>
      <c r="BEN39" s="268"/>
      <c r="BEO39" s="268"/>
      <c r="BEP39" s="268"/>
      <c r="BEQ39" s="268"/>
      <c r="BER39" s="268"/>
      <c r="BES39" s="268"/>
      <c r="BET39" s="268"/>
      <c r="BEU39" s="268"/>
      <c r="BEV39" s="268"/>
      <c r="BEW39" s="268"/>
      <c r="BEX39" s="268"/>
      <c r="BEY39" s="268"/>
      <c r="BEZ39" s="268"/>
      <c r="BFA39" s="268"/>
      <c r="BFB39" s="268"/>
      <c r="BFC39" s="268"/>
      <c r="BFD39" s="268"/>
      <c r="BFE39" s="268"/>
      <c r="BFF39" s="268"/>
      <c r="BFG39" s="268"/>
      <c r="BFH39" s="268"/>
      <c r="BFI39" s="268"/>
      <c r="BFJ39" s="268"/>
      <c r="BFK39" s="268"/>
      <c r="BFL39" s="268"/>
      <c r="BFM39" s="268"/>
      <c r="BFN39" s="268"/>
      <c r="BFO39" s="268"/>
      <c r="BFP39" s="268"/>
      <c r="BFQ39" s="268"/>
      <c r="BFR39" s="268"/>
      <c r="BFS39" s="268"/>
      <c r="BFT39" s="268"/>
      <c r="BFU39" s="268"/>
      <c r="BFV39" s="268"/>
      <c r="BFW39" s="268"/>
      <c r="BFX39" s="268"/>
      <c r="BFY39" s="268"/>
      <c r="BFZ39" s="268"/>
      <c r="BGA39" s="268"/>
      <c r="BGB39" s="268"/>
      <c r="BGC39" s="268"/>
      <c r="BGD39" s="268"/>
      <c r="BGE39" s="268"/>
      <c r="BGF39" s="268"/>
      <c r="BGG39" s="268"/>
      <c r="BGH39" s="268"/>
      <c r="BGI39" s="268"/>
      <c r="BGJ39" s="268"/>
      <c r="BGK39" s="268"/>
      <c r="BGL39" s="268"/>
      <c r="BGM39" s="268"/>
      <c r="BGN39" s="268"/>
      <c r="BGO39" s="268"/>
      <c r="BGP39" s="268"/>
      <c r="BGQ39" s="268"/>
    </row>
    <row r="40" spans="1:1551" x14ac:dyDescent="0.35">
      <c r="A40" s="727" t="s">
        <v>410</v>
      </c>
      <c r="B40" s="272">
        <v>2025</v>
      </c>
      <c r="C40" s="296">
        <v>79885.899999999994</v>
      </c>
      <c r="D40" s="316">
        <v>33.6</v>
      </c>
      <c r="E40" s="316">
        <v>39.4</v>
      </c>
      <c r="F40" s="316">
        <v>26.7</v>
      </c>
      <c r="G40" s="316">
        <v>0.1</v>
      </c>
      <c r="H40" s="316">
        <v>0</v>
      </c>
      <c r="I40" s="296">
        <v>277090.07</v>
      </c>
      <c r="J40" s="316">
        <v>95</v>
      </c>
      <c r="K40" s="316">
        <v>4.8</v>
      </c>
      <c r="L40" s="628">
        <v>0</v>
      </c>
      <c r="M40" s="316">
        <v>0.2</v>
      </c>
      <c r="N40" s="296">
        <v>37367.68</v>
      </c>
      <c r="O40" s="298">
        <v>100</v>
      </c>
      <c r="P40" s="298">
        <v>0</v>
      </c>
      <c r="Q40" s="298">
        <v>0</v>
      </c>
      <c r="R40" s="296">
        <v>10335.99</v>
      </c>
      <c r="S40" s="298">
        <v>100</v>
      </c>
      <c r="T40" s="298">
        <v>0</v>
      </c>
      <c r="U40" s="298">
        <v>0</v>
      </c>
      <c r="V40" s="296">
        <v>21578.6</v>
      </c>
      <c r="W40" s="316">
        <v>82.6</v>
      </c>
      <c r="X40" s="317">
        <v>0.42</v>
      </c>
    </row>
    <row r="41" spans="1:1551" ht="15" customHeight="1" x14ac:dyDescent="0.35">
      <c r="A41" s="697"/>
      <c r="B41" s="274">
        <v>2024</v>
      </c>
      <c r="C41" s="300">
        <v>83582</v>
      </c>
      <c r="D41" s="301">
        <v>11.9</v>
      </c>
      <c r="E41" s="737">
        <v>87.78</v>
      </c>
      <c r="F41" s="737"/>
      <c r="G41" s="302">
        <v>0.01</v>
      </c>
      <c r="H41" s="301">
        <v>0.32</v>
      </c>
      <c r="I41" s="303">
        <v>273598</v>
      </c>
      <c r="J41" s="737">
        <v>99.9</v>
      </c>
      <c r="K41" s="737"/>
      <c r="L41" s="302">
        <v>0</v>
      </c>
      <c r="M41" s="301">
        <v>0.1</v>
      </c>
      <c r="N41" s="308">
        <v>20713.223854967298</v>
      </c>
      <c r="O41" s="275">
        <v>100</v>
      </c>
      <c r="P41" s="307">
        <v>0</v>
      </c>
      <c r="Q41" s="307">
        <v>0</v>
      </c>
      <c r="R41" s="306">
        <v>16707.081858899699</v>
      </c>
      <c r="S41" s="307">
        <v>100</v>
      </c>
      <c r="T41" s="307">
        <v>0</v>
      </c>
      <c r="U41" s="307">
        <v>0</v>
      </c>
      <c r="V41" s="303">
        <v>23794</v>
      </c>
      <c r="W41" s="301">
        <v>73</v>
      </c>
      <c r="X41" s="302">
        <v>0.47</v>
      </c>
    </row>
    <row r="42" spans="1:1551" x14ac:dyDescent="0.35">
      <c r="A42" s="697"/>
      <c r="B42" s="274">
        <v>2023</v>
      </c>
      <c r="C42" s="300">
        <v>91987</v>
      </c>
      <c r="D42" s="301">
        <v>36.700000000000003</v>
      </c>
      <c r="E42" s="737">
        <v>62.5</v>
      </c>
      <c r="F42" s="737"/>
      <c r="G42" s="302">
        <v>0.3</v>
      </c>
      <c r="H42" s="301">
        <v>0.5</v>
      </c>
      <c r="I42" s="303">
        <v>263855</v>
      </c>
      <c r="J42" s="737">
        <v>99.5</v>
      </c>
      <c r="K42" s="737"/>
      <c r="L42" s="302">
        <v>0</v>
      </c>
      <c r="M42" s="301">
        <v>0.54</v>
      </c>
      <c r="N42" s="308">
        <v>16835</v>
      </c>
      <c r="O42" s="275">
        <v>100</v>
      </c>
      <c r="P42" s="307">
        <v>0</v>
      </c>
      <c r="Q42" s="307">
        <v>0</v>
      </c>
      <c r="R42" s="306">
        <v>11992</v>
      </c>
      <c r="S42" s="307">
        <v>100</v>
      </c>
      <c r="T42" s="307">
        <v>0</v>
      </c>
      <c r="U42" s="307">
        <v>0</v>
      </c>
      <c r="V42" s="303">
        <v>37774</v>
      </c>
      <c r="W42" s="301">
        <v>76</v>
      </c>
      <c r="X42" s="302">
        <v>0.71</v>
      </c>
    </row>
    <row r="43" spans="1:1551" x14ac:dyDescent="0.35">
      <c r="A43" s="697"/>
      <c r="B43" s="274">
        <v>2022</v>
      </c>
      <c r="C43" s="300">
        <v>92822</v>
      </c>
      <c r="D43" s="301">
        <v>35.799999999999997</v>
      </c>
      <c r="E43" s="737">
        <v>62.6</v>
      </c>
      <c r="F43" s="737"/>
      <c r="G43" s="302">
        <v>0.3</v>
      </c>
      <c r="H43" s="301">
        <v>1.3</v>
      </c>
      <c r="I43" s="303">
        <v>315530</v>
      </c>
      <c r="J43" s="737">
        <v>99.8</v>
      </c>
      <c r="K43" s="737"/>
      <c r="L43" s="302">
        <v>0</v>
      </c>
      <c r="M43" s="301">
        <v>0.2</v>
      </c>
      <c r="N43" s="308" t="s">
        <v>306</v>
      </c>
      <c r="O43" s="275" t="s">
        <v>306</v>
      </c>
      <c r="P43" s="307" t="s">
        <v>306</v>
      </c>
      <c r="Q43" s="307" t="s">
        <v>306</v>
      </c>
      <c r="R43" s="306" t="s">
        <v>306</v>
      </c>
      <c r="S43" s="307" t="s">
        <v>306</v>
      </c>
      <c r="T43" s="307" t="s">
        <v>306</v>
      </c>
      <c r="U43" s="307" t="s">
        <v>306</v>
      </c>
      <c r="V43" s="303">
        <v>32950</v>
      </c>
      <c r="W43" s="301">
        <v>81</v>
      </c>
      <c r="X43" s="302">
        <v>0.67</v>
      </c>
    </row>
    <row r="44" spans="1:1551" x14ac:dyDescent="0.35">
      <c r="A44" s="697"/>
      <c r="B44" s="274">
        <v>2021</v>
      </c>
      <c r="C44" s="300">
        <v>62541</v>
      </c>
      <c r="D44" s="301">
        <v>45.735054475716701</v>
      </c>
      <c r="E44" s="737">
        <v>53.7</v>
      </c>
      <c r="F44" s="737"/>
      <c r="G44" s="302">
        <v>0.3</v>
      </c>
      <c r="H44" s="301">
        <v>0.2</v>
      </c>
      <c r="I44" s="303">
        <v>337455</v>
      </c>
      <c r="J44" s="737">
        <v>99.8</v>
      </c>
      <c r="K44" s="737"/>
      <c r="L44" s="302">
        <v>0</v>
      </c>
      <c r="M44" s="301">
        <v>0.2</v>
      </c>
      <c r="N44" s="308" t="s">
        <v>306</v>
      </c>
      <c r="O44" s="275" t="s">
        <v>306</v>
      </c>
      <c r="P44" s="307" t="s">
        <v>306</v>
      </c>
      <c r="Q44" s="307" t="s">
        <v>306</v>
      </c>
      <c r="R44" s="306" t="s">
        <v>306</v>
      </c>
      <c r="S44" s="307" t="s">
        <v>306</v>
      </c>
      <c r="T44" s="307" t="s">
        <v>306</v>
      </c>
      <c r="U44" s="307" t="s">
        <v>306</v>
      </c>
      <c r="V44" s="303">
        <v>23548</v>
      </c>
      <c r="W44" s="301">
        <v>63</v>
      </c>
      <c r="X44" s="302">
        <v>0.51</v>
      </c>
    </row>
    <row r="45" spans="1:1551" x14ac:dyDescent="0.35">
      <c r="A45" s="739"/>
      <c r="B45" s="318">
        <v>2019</v>
      </c>
      <c r="C45" s="314">
        <v>82947</v>
      </c>
      <c r="D45" s="312">
        <v>32.299999999999997</v>
      </c>
      <c r="E45" s="737">
        <v>64.7</v>
      </c>
      <c r="F45" s="737"/>
      <c r="G45" s="311">
        <v>2</v>
      </c>
      <c r="H45" s="311">
        <v>1.1000000000000001</v>
      </c>
      <c r="I45" s="310">
        <v>415122</v>
      </c>
      <c r="J45" s="737">
        <v>96</v>
      </c>
      <c r="K45" s="737"/>
      <c r="L45" s="311">
        <v>4</v>
      </c>
      <c r="M45" s="311">
        <v>0</v>
      </c>
      <c r="N45" s="304" t="s">
        <v>306</v>
      </c>
      <c r="O45" s="279" t="s">
        <v>306</v>
      </c>
      <c r="P45" s="305" t="s">
        <v>306</v>
      </c>
      <c r="Q45" s="305" t="s">
        <v>306</v>
      </c>
      <c r="R45" s="309" t="s">
        <v>306</v>
      </c>
      <c r="S45" s="305" t="s">
        <v>306</v>
      </c>
      <c r="T45" s="305" t="s">
        <v>306</v>
      </c>
      <c r="U45" s="305" t="s">
        <v>306</v>
      </c>
      <c r="V45" s="310">
        <v>96873</v>
      </c>
      <c r="W45" s="311">
        <v>60</v>
      </c>
      <c r="X45" s="312">
        <v>2.5299999999999998</v>
      </c>
    </row>
    <row r="46" spans="1:1551" ht="118.5" customHeight="1" x14ac:dyDescent="0.35">
      <c r="A46" s="709" t="s">
        <v>582</v>
      </c>
      <c r="B46" s="738"/>
      <c r="C46" s="738"/>
      <c r="D46" s="738"/>
      <c r="E46" s="738"/>
      <c r="F46" s="738"/>
      <c r="G46" s="738"/>
      <c r="H46" s="738"/>
      <c r="I46" s="738"/>
      <c r="J46" s="738"/>
      <c r="K46" s="738"/>
      <c r="L46" s="738"/>
      <c r="M46" s="738"/>
      <c r="N46" s="738"/>
      <c r="O46" s="738"/>
      <c r="P46" s="738"/>
      <c r="Q46" s="738"/>
      <c r="R46" s="738"/>
      <c r="S46" s="738"/>
      <c r="T46" s="738"/>
      <c r="U46" s="738"/>
      <c r="V46" s="738"/>
      <c r="W46" s="738"/>
      <c r="X46" s="738"/>
    </row>
    <row r="47" spans="1:1551" x14ac:dyDescent="0.35">
      <c r="T47" s="268"/>
      <c r="V47" s="288"/>
    </row>
    <row r="48" spans="1:1551" x14ac:dyDescent="0.35">
      <c r="T48" s="268"/>
      <c r="V48" s="288"/>
    </row>
    <row r="49" spans="20:22" x14ac:dyDescent="0.35">
      <c r="T49" s="268"/>
      <c r="V49" s="288"/>
    </row>
  </sheetData>
  <mergeCells count="65">
    <mergeCell ref="A46:X46"/>
    <mergeCell ref="A40:A45"/>
    <mergeCell ref="E41:F41"/>
    <mergeCell ref="J41:K41"/>
    <mergeCell ref="E42:F42"/>
    <mergeCell ref="J42:K42"/>
    <mergeCell ref="E43:F43"/>
    <mergeCell ref="J43:K43"/>
    <mergeCell ref="E44:F44"/>
    <mergeCell ref="J44:K44"/>
    <mergeCell ref="E45:F45"/>
    <mergeCell ref="J45:K45"/>
    <mergeCell ref="A34:A39"/>
    <mergeCell ref="E35:F35"/>
    <mergeCell ref="J35:K35"/>
    <mergeCell ref="E36:F36"/>
    <mergeCell ref="J36:K36"/>
    <mergeCell ref="E37:F37"/>
    <mergeCell ref="J37:K37"/>
    <mergeCell ref="E38:F38"/>
    <mergeCell ref="J38:K38"/>
    <mergeCell ref="E39:F39"/>
    <mergeCell ref="J39:K39"/>
    <mergeCell ref="A28:A33"/>
    <mergeCell ref="E29:F29"/>
    <mergeCell ref="J29:K29"/>
    <mergeCell ref="E30:F30"/>
    <mergeCell ref="J30:K30"/>
    <mergeCell ref="E31:F31"/>
    <mergeCell ref="J31:K31"/>
    <mergeCell ref="E32:F32"/>
    <mergeCell ref="J32:K32"/>
    <mergeCell ref="E33:F33"/>
    <mergeCell ref="J33:K33"/>
    <mergeCell ref="A22:A27"/>
    <mergeCell ref="E23:F23"/>
    <mergeCell ref="J23:K23"/>
    <mergeCell ref="E24:F24"/>
    <mergeCell ref="J24:K24"/>
    <mergeCell ref="E25:F25"/>
    <mergeCell ref="J25:K25"/>
    <mergeCell ref="E26:F26"/>
    <mergeCell ref="J26:K26"/>
    <mergeCell ref="E27:F27"/>
    <mergeCell ref="J27:K27"/>
    <mergeCell ref="A16:A21"/>
    <mergeCell ref="E17:F17"/>
    <mergeCell ref="J17:K17"/>
    <mergeCell ref="E18:F18"/>
    <mergeCell ref="J18:K18"/>
    <mergeCell ref="E19:F19"/>
    <mergeCell ref="J19:K19"/>
    <mergeCell ref="E20:F20"/>
    <mergeCell ref="J20:K20"/>
    <mergeCell ref="E21:F21"/>
    <mergeCell ref="J21:K21"/>
    <mergeCell ref="A7:B7"/>
    <mergeCell ref="A12:A15"/>
    <mergeCell ref="B12:B15"/>
    <mergeCell ref="A9:X9"/>
    <mergeCell ref="C12:H13"/>
    <mergeCell ref="I12:M13"/>
    <mergeCell ref="N12:Q13"/>
    <mergeCell ref="R12:U13"/>
    <mergeCell ref="V12:X1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ECDB5-DB66-4D64-8D20-B1FD1F043E95}">
  <dimension ref="A7:AU187"/>
  <sheetViews>
    <sheetView zoomScale="85" zoomScaleNormal="85" workbookViewId="0">
      <pane xSplit="1" topLeftCell="B1" activePane="topRight" state="frozen"/>
      <selection activeCell="J3" sqref="J3"/>
      <selection pane="topRight" activeCell="B1" sqref="B1"/>
    </sheetView>
  </sheetViews>
  <sheetFormatPr baseColWidth="10" defaultColWidth="8.54296875" defaultRowHeight="14.5" outlineLevelRow="1" x14ac:dyDescent="0.35"/>
  <cols>
    <col min="1" max="9" width="12" style="268" customWidth="1"/>
    <col min="10" max="11" width="12" style="319" customWidth="1"/>
    <col min="12" max="23" width="12" style="268" customWidth="1"/>
    <col min="24" max="24" width="12" style="288" customWidth="1"/>
    <col min="25" max="25" width="12" style="268" customWidth="1"/>
    <col min="26" max="26" width="12" style="320" customWidth="1"/>
    <col min="27" max="29" width="12" style="268" customWidth="1"/>
    <col min="30" max="16384" width="8.54296875" style="268"/>
  </cols>
  <sheetData>
    <row r="7" spans="1:29" ht="19.5" x14ac:dyDescent="0.35">
      <c r="A7" s="730" t="s">
        <v>394</v>
      </c>
      <c r="B7" s="730"/>
      <c r="C7" s="730"/>
      <c r="D7" s="730"/>
      <c r="J7" s="268"/>
      <c r="K7" s="630"/>
      <c r="L7" s="630"/>
      <c r="S7" s="124"/>
      <c r="T7" s="124"/>
      <c r="U7" s="124"/>
      <c r="X7" s="268"/>
      <c r="Z7" s="288"/>
      <c r="AB7" s="631"/>
    </row>
    <row r="8" spans="1:29" x14ac:dyDescent="0.35">
      <c r="J8" s="268"/>
      <c r="K8" s="630"/>
      <c r="L8" s="630"/>
      <c r="X8" s="268"/>
      <c r="Z8" s="288"/>
      <c r="AB8" s="631"/>
    </row>
    <row r="9" spans="1:29" ht="14.5" customHeight="1" x14ac:dyDescent="0.35">
      <c r="A9" s="731" t="s">
        <v>395</v>
      </c>
      <c r="B9" s="731"/>
      <c r="C9" s="731"/>
      <c r="D9" s="731"/>
      <c r="E9" s="731"/>
      <c r="F9" s="731"/>
      <c r="G9" s="731"/>
      <c r="H9" s="731"/>
      <c r="I9" s="731"/>
      <c r="J9" s="731"/>
      <c r="K9" s="731"/>
      <c r="L9" s="731"/>
      <c r="M9" s="731"/>
      <c r="N9" s="731"/>
      <c r="O9" s="731"/>
      <c r="P9" s="731"/>
      <c r="Q9" s="731"/>
      <c r="R9" s="731"/>
      <c r="S9" s="731"/>
      <c r="T9" s="731"/>
      <c r="U9" s="731"/>
      <c r="V9" s="731"/>
      <c r="W9" s="731"/>
      <c r="X9" s="731"/>
      <c r="Y9" s="731"/>
      <c r="Z9" s="731"/>
      <c r="AA9" s="731"/>
      <c r="AB9" s="731"/>
      <c r="AC9" s="731"/>
    </row>
    <row r="10" spans="1:29" x14ac:dyDescent="0.35">
      <c r="J10" s="268"/>
      <c r="K10" s="630"/>
      <c r="L10" s="630"/>
      <c r="X10" s="268"/>
      <c r="Z10" s="288"/>
      <c r="AB10" s="631"/>
    </row>
    <row r="11" spans="1:29" ht="15" customHeight="1" x14ac:dyDescent="0.35">
      <c r="C11" s="154"/>
      <c r="D11" s="154"/>
      <c r="E11" s="154"/>
      <c r="F11" s="704" t="s">
        <v>396</v>
      </c>
      <c r="G11" s="154"/>
      <c r="H11" s="154"/>
      <c r="I11" s="154"/>
      <c r="J11" s="154"/>
      <c r="K11" s="321"/>
      <c r="L11" s="321"/>
      <c r="M11" s="154"/>
      <c r="N11" s="154"/>
      <c r="O11" s="154"/>
      <c r="P11" s="154"/>
      <c r="Q11" s="154"/>
      <c r="R11" s="154"/>
      <c r="S11" s="154"/>
      <c r="T11" s="154"/>
      <c r="U11" s="154"/>
      <c r="V11" s="154"/>
      <c r="W11" s="154"/>
      <c r="X11" s="154"/>
      <c r="Y11" s="154"/>
      <c r="Z11" s="289"/>
      <c r="AA11" s="154"/>
      <c r="AB11" s="322"/>
      <c r="AC11" s="154"/>
    </row>
    <row r="12" spans="1:29" ht="14.5" customHeight="1" x14ac:dyDescent="0.35">
      <c r="A12" s="733" t="s">
        <v>576</v>
      </c>
      <c r="B12" s="733" t="s">
        <v>397</v>
      </c>
      <c r="C12" s="704" t="s">
        <v>398</v>
      </c>
      <c r="D12" s="704"/>
      <c r="E12" s="704"/>
      <c r="F12" s="704"/>
      <c r="G12" s="735" t="s">
        <v>411</v>
      </c>
      <c r="H12" s="704"/>
      <c r="I12" s="704"/>
      <c r="J12" s="704"/>
      <c r="K12" s="704"/>
      <c r="L12" s="704"/>
      <c r="M12" s="735" t="s">
        <v>412</v>
      </c>
      <c r="N12" s="704"/>
      <c r="O12" s="704"/>
      <c r="P12" s="704"/>
      <c r="Q12" s="742"/>
      <c r="R12" s="735" t="s">
        <v>413</v>
      </c>
      <c r="S12" s="704"/>
      <c r="T12" s="704"/>
      <c r="U12" s="704"/>
      <c r="V12" s="735" t="s">
        <v>414</v>
      </c>
      <c r="W12" s="704"/>
      <c r="X12" s="704"/>
      <c r="Y12" s="704"/>
      <c r="Z12" s="735" t="s">
        <v>415</v>
      </c>
      <c r="AA12" s="704"/>
      <c r="AB12" s="704"/>
      <c r="AC12" s="735" t="s">
        <v>399</v>
      </c>
    </row>
    <row r="13" spans="1:29" ht="46" customHeight="1" x14ac:dyDescent="0.35">
      <c r="A13" s="733"/>
      <c r="B13" s="733"/>
      <c r="C13" s="269" t="s">
        <v>400</v>
      </c>
      <c r="D13" s="269" t="s">
        <v>401</v>
      </c>
      <c r="E13" s="269" t="s">
        <v>402</v>
      </c>
      <c r="F13" s="732"/>
      <c r="G13" s="736"/>
      <c r="H13" s="732"/>
      <c r="I13" s="732"/>
      <c r="J13" s="732"/>
      <c r="K13" s="732"/>
      <c r="L13" s="732"/>
      <c r="M13" s="736"/>
      <c r="N13" s="732"/>
      <c r="O13" s="732"/>
      <c r="P13" s="732"/>
      <c r="Q13" s="743"/>
      <c r="R13" s="736"/>
      <c r="S13" s="732"/>
      <c r="T13" s="732"/>
      <c r="U13" s="732"/>
      <c r="V13" s="736"/>
      <c r="W13" s="732"/>
      <c r="X13" s="732"/>
      <c r="Y13" s="732"/>
      <c r="Z13" s="736"/>
      <c r="AA13" s="732"/>
      <c r="AB13" s="732"/>
      <c r="AC13" s="736"/>
    </row>
    <row r="14" spans="1:29" ht="126.5" x14ac:dyDescent="0.35">
      <c r="A14" s="733"/>
      <c r="B14" s="733"/>
      <c r="C14" s="270" t="s">
        <v>42</v>
      </c>
      <c r="D14" s="270" t="s">
        <v>42</v>
      </c>
      <c r="E14" s="270" t="s">
        <v>42</v>
      </c>
      <c r="F14" s="270" t="s">
        <v>42</v>
      </c>
      <c r="G14" s="290" t="s">
        <v>42</v>
      </c>
      <c r="H14" s="270" t="s">
        <v>420</v>
      </c>
      <c r="I14" s="270" t="s">
        <v>578</v>
      </c>
      <c r="J14" s="270" t="s">
        <v>579</v>
      </c>
      <c r="K14" s="323" t="s">
        <v>416</v>
      </c>
      <c r="L14" s="323" t="s">
        <v>417</v>
      </c>
      <c r="M14" s="290" t="s">
        <v>42</v>
      </c>
      <c r="N14" s="270" t="s">
        <v>578</v>
      </c>
      <c r="O14" s="270" t="s">
        <v>579</v>
      </c>
      <c r="P14" s="323" t="s">
        <v>416</v>
      </c>
      <c r="Q14" s="270" t="s">
        <v>417</v>
      </c>
      <c r="R14" s="290" t="s">
        <v>42</v>
      </c>
      <c r="S14" s="270" t="s">
        <v>421</v>
      </c>
      <c r="T14" s="270" t="s">
        <v>416</v>
      </c>
      <c r="U14" s="270" t="s">
        <v>417</v>
      </c>
      <c r="V14" s="290" t="s">
        <v>42</v>
      </c>
      <c r="W14" s="270" t="s">
        <v>421</v>
      </c>
      <c r="X14" s="270" t="s">
        <v>416</v>
      </c>
      <c r="Y14" s="270" t="s">
        <v>417</v>
      </c>
      <c r="Z14" s="291" t="s">
        <v>42</v>
      </c>
      <c r="AA14" s="270" t="s">
        <v>418</v>
      </c>
      <c r="AB14" s="324" t="s">
        <v>580</v>
      </c>
      <c r="AC14" s="290" t="s">
        <v>42</v>
      </c>
    </row>
    <row r="15" spans="1:29" s="295" customFormat="1" ht="13.5" customHeight="1" x14ac:dyDescent="0.35">
      <c r="A15" s="708"/>
      <c r="B15" s="708"/>
      <c r="C15" s="325" t="s">
        <v>403</v>
      </c>
      <c r="D15" s="325" t="s">
        <v>403</v>
      </c>
      <c r="E15" s="325" t="s">
        <v>403</v>
      </c>
      <c r="F15" s="325" t="s">
        <v>50</v>
      </c>
      <c r="G15" s="326" t="s">
        <v>419</v>
      </c>
      <c r="H15" s="325" t="s">
        <v>50</v>
      </c>
      <c r="I15" s="325" t="s">
        <v>50</v>
      </c>
      <c r="J15" s="325" t="s">
        <v>50</v>
      </c>
      <c r="K15" s="327" t="s">
        <v>50</v>
      </c>
      <c r="L15" s="327" t="s">
        <v>50</v>
      </c>
      <c r="M15" s="326" t="s">
        <v>419</v>
      </c>
      <c r="N15" s="325" t="s">
        <v>50</v>
      </c>
      <c r="O15" s="325" t="s">
        <v>50</v>
      </c>
      <c r="P15" s="325" t="s">
        <v>50</v>
      </c>
      <c r="Q15" s="325" t="s">
        <v>50</v>
      </c>
      <c r="R15" s="326" t="s">
        <v>419</v>
      </c>
      <c r="S15" s="325" t="s">
        <v>50</v>
      </c>
      <c r="T15" s="325" t="s">
        <v>50</v>
      </c>
      <c r="U15" s="325" t="s">
        <v>50</v>
      </c>
      <c r="V15" s="326" t="s">
        <v>419</v>
      </c>
      <c r="W15" s="325" t="s">
        <v>50</v>
      </c>
      <c r="X15" s="325" t="s">
        <v>50</v>
      </c>
      <c r="Y15" s="325" t="s">
        <v>50</v>
      </c>
      <c r="Z15" s="328" t="s">
        <v>419</v>
      </c>
      <c r="AA15" s="325" t="s">
        <v>50</v>
      </c>
      <c r="AB15" s="324" t="s">
        <v>583</v>
      </c>
      <c r="AC15" s="326" t="s">
        <v>422</v>
      </c>
    </row>
    <row r="16" spans="1:29" x14ac:dyDescent="0.35">
      <c r="A16" s="697" t="s">
        <v>405</v>
      </c>
      <c r="B16" s="329">
        <v>2025</v>
      </c>
      <c r="C16" s="273">
        <v>20884</v>
      </c>
      <c r="D16" s="273">
        <v>500</v>
      </c>
      <c r="E16" s="273">
        <v>6579</v>
      </c>
      <c r="F16" s="330">
        <v>100</v>
      </c>
      <c r="G16" s="296">
        <v>18214.599999999999</v>
      </c>
      <c r="H16" s="628">
        <v>0</v>
      </c>
      <c r="I16" s="316">
        <v>75.7</v>
      </c>
      <c r="J16" s="316">
        <v>24.3</v>
      </c>
      <c r="K16" s="628">
        <v>0</v>
      </c>
      <c r="L16" s="628">
        <v>0</v>
      </c>
      <c r="M16" s="296">
        <v>57185.16</v>
      </c>
      <c r="N16" s="316">
        <v>82.8</v>
      </c>
      <c r="O16" s="316">
        <v>17.2</v>
      </c>
      <c r="P16" s="628">
        <v>0</v>
      </c>
      <c r="Q16" s="628">
        <v>0</v>
      </c>
      <c r="R16" s="296">
        <v>7703.27</v>
      </c>
      <c r="S16" s="298">
        <v>100</v>
      </c>
      <c r="T16" s="298">
        <v>0</v>
      </c>
      <c r="U16" s="298">
        <v>0</v>
      </c>
      <c r="V16" s="296">
        <v>1686.33</v>
      </c>
      <c r="W16" s="298">
        <v>100</v>
      </c>
      <c r="X16" s="298">
        <v>0</v>
      </c>
      <c r="Y16" s="298">
        <v>0</v>
      </c>
      <c r="Z16" s="296">
        <v>7445.6</v>
      </c>
      <c r="AA16" s="316">
        <v>92.6</v>
      </c>
      <c r="AB16" s="317">
        <v>0.37</v>
      </c>
      <c r="AC16" s="632">
        <v>55815.4</v>
      </c>
    </row>
    <row r="17" spans="1:47" x14ac:dyDescent="0.35">
      <c r="A17" s="697"/>
      <c r="B17" s="331">
        <v>2024</v>
      </c>
      <c r="C17" s="275">
        <v>21106</v>
      </c>
      <c r="D17" s="275">
        <v>371.84017</v>
      </c>
      <c r="E17" s="275">
        <v>11060.05393</v>
      </c>
      <c r="F17" s="332">
        <v>100</v>
      </c>
      <c r="G17" s="333">
        <v>53296</v>
      </c>
      <c r="H17" s="311">
        <v>9.1999999999999993</v>
      </c>
      <c r="I17" s="737">
        <v>90.3</v>
      </c>
      <c r="J17" s="737"/>
      <c r="K17" s="312">
        <v>0.01</v>
      </c>
      <c r="L17" s="311">
        <v>0.4</v>
      </c>
      <c r="M17" s="334">
        <v>49460</v>
      </c>
      <c r="N17" s="737">
        <v>100</v>
      </c>
      <c r="O17" s="737"/>
      <c r="P17" s="301">
        <v>0</v>
      </c>
      <c r="Q17" s="301">
        <v>0</v>
      </c>
      <c r="R17" s="308">
        <v>3531.98</v>
      </c>
      <c r="S17" s="307">
        <v>100</v>
      </c>
      <c r="T17" s="307">
        <v>0</v>
      </c>
      <c r="U17" s="307">
        <v>0</v>
      </c>
      <c r="V17" s="308">
        <v>1702.71</v>
      </c>
      <c r="W17" s="307">
        <v>100</v>
      </c>
      <c r="X17" s="307">
        <v>0</v>
      </c>
      <c r="Y17" s="307">
        <v>0</v>
      </c>
      <c r="Z17" s="303">
        <v>10491.5</v>
      </c>
      <c r="AA17" s="301">
        <v>90</v>
      </c>
      <c r="AB17" s="302">
        <v>0.53</v>
      </c>
      <c r="AC17" s="308">
        <v>59191.13</v>
      </c>
    </row>
    <row r="18" spans="1:47" x14ac:dyDescent="0.35">
      <c r="A18" s="697"/>
      <c r="B18" s="331">
        <v>2023</v>
      </c>
      <c r="C18" s="275">
        <v>16883.132428629997</v>
      </c>
      <c r="D18" s="275">
        <v>2155.1066060889998</v>
      </c>
      <c r="E18" s="275">
        <v>10688.355949999999</v>
      </c>
      <c r="F18" s="332">
        <v>99</v>
      </c>
      <c r="G18" s="333">
        <v>41621</v>
      </c>
      <c r="H18" s="311">
        <v>61.4</v>
      </c>
      <c r="I18" s="737">
        <v>37.6</v>
      </c>
      <c r="J18" s="737">
        <v>37.6</v>
      </c>
      <c r="K18" s="312">
        <v>0.1</v>
      </c>
      <c r="L18" s="311">
        <v>0.9</v>
      </c>
      <c r="M18" s="334">
        <v>32030</v>
      </c>
      <c r="N18" s="737">
        <v>100</v>
      </c>
      <c r="O18" s="737"/>
      <c r="P18" s="301">
        <v>0</v>
      </c>
      <c r="Q18" s="301">
        <v>0</v>
      </c>
      <c r="R18" s="308">
        <v>4637</v>
      </c>
      <c r="S18" s="307">
        <v>100</v>
      </c>
      <c r="T18" s="307">
        <v>0</v>
      </c>
      <c r="U18" s="307">
        <v>0</v>
      </c>
      <c r="V18" s="308">
        <v>2151</v>
      </c>
      <c r="W18" s="307">
        <v>100</v>
      </c>
      <c r="X18" s="307">
        <v>0</v>
      </c>
      <c r="Y18" s="307">
        <v>0</v>
      </c>
      <c r="Z18" s="303">
        <v>17631</v>
      </c>
      <c r="AA18" s="301">
        <v>82</v>
      </c>
      <c r="AB18" s="302">
        <v>0.81</v>
      </c>
      <c r="AC18" s="308">
        <v>46833.721069157516</v>
      </c>
    </row>
    <row r="19" spans="1:47" x14ac:dyDescent="0.35">
      <c r="A19" s="697"/>
      <c r="B19" s="331">
        <v>2022</v>
      </c>
      <c r="C19" s="275">
        <v>20899</v>
      </c>
      <c r="D19" s="275">
        <v>3229</v>
      </c>
      <c r="E19" s="275">
        <v>9871</v>
      </c>
      <c r="F19" s="332">
        <v>99</v>
      </c>
      <c r="G19" s="334">
        <v>52673</v>
      </c>
      <c r="H19" s="301">
        <v>44</v>
      </c>
      <c r="I19" s="737">
        <v>53.6</v>
      </c>
      <c r="J19" s="737">
        <v>53.6</v>
      </c>
      <c r="K19" s="302">
        <v>0.2</v>
      </c>
      <c r="L19" s="301">
        <v>2.2000000000000002</v>
      </c>
      <c r="M19" s="333">
        <v>79641</v>
      </c>
      <c r="N19" s="737">
        <v>100</v>
      </c>
      <c r="O19" s="737"/>
      <c r="P19" s="311">
        <v>0</v>
      </c>
      <c r="Q19" s="311">
        <v>0</v>
      </c>
      <c r="R19" s="304" t="s">
        <v>306</v>
      </c>
      <c r="S19" s="305" t="s">
        <v>306</v>
      </c>
      <c r="T19" s="305" t="s">
        <v>306</v>
      </c>
      <c r="U19" s="305" t="s">
        <v>306</v>
      </c>
      <c r="V19" s="308" t="s">
        <v>306</v>
      </c>
      <c r="W19" s="307" t="s">
        <v>306</v>
      </c>
      <c r="X19" s="307" t="s">
        <v>306</v>
      </c>
      <c r="Y19" s="307" t="s">
        <v>306</v>
      </c>
      <c r="Z19" s="303">
        <v>16212</v>
      </c>
      <c r="AA19" s="301">
        <v>90</v>
      </c>
      <c r="AB19" s="302">
        <v>0.82</v>
      </c>
      <c r="AC19" s="308">
        <v>38999</v>
      </c>
    </row>
    <row r="20" spans="1:47" x14ac:dyDescent="0.35">
      <c r="A20" s="697"/>
      <c r="B20" s="331">
        <v>2021</v>
      </c>
      <c r="C20" s="275">
        <v>25071</v>
      </c>
      <c r="D20" s="275">
        <v>3823</v>
      </c>
      <c r="E20" s="275">
        <v>9616</v>
      </c>
      <c r="F20" s="332">
        <v>99</v>
      </c>
      <c r="G20" s="334">
        <v>31791</v>
      </c>
      <c r="H20" s="301">
        <v>51.3</v>
      </c>
      <c r="I20" s="737">
        <v>48</v>
      </c>
      <c r="J20" s="737">
        <v>48</v>
      </c>
      <c r="K20" s="302">
        <v>0.4</v>
      </c>
      <c r="L20" s="301">
        <v>0.3</v>
      </c>
      <c r="M20" s="334">
        <v>65024</v>
      </c>
      <c r="N20" s="737">
        <v>100</v>
      </c>
      <c r="O20" s="737"/>
      <c r="P20" s="301">
        <v>0</v>
      </c>
      <c r="Q20" s="301">
        <v>0</v>
      </c>
      <c r="R20" s="308" t="s">
        <v>306</v>
      </c>
      <c r="S20" s="307" t="s">
        <v>306</v>
      </c>
      <c r="T20" s="307" t="s">
        <v>306</v>
      </c>
      <c r="U20" s="307" t="s">
        <v>306</v>
      </c>
      <c r="V20" s="308" t="s">
        <v>306</v>
      </c>
      <c r="W20" s="307" t="s">
        <v>306</v>
      </c>
      <c r="X20" s="307" t="s">
        <v>306</v>
      </c>
      <c r="Y20" s="307" t="s">
        <v>306</v>
      </c>
      <c r="Z20" s="303">
        <v>8019</v>
      </c>
      <c r="AA20" s="301">
        <v>72</v>
      </c>
      <c r="AB20" s="302">
        <v>0.41</v>
      </c>
      <c r="AC20" s="308">
        <v>37090</v>
      </c>
    </row>
    <row r="21" spans="1:47" x14ac:dyDescent="0.35">
      <c r="A21" s="697"/>
      <c r="B21" s="336">
        <v>2020</v>
      </c>
      <c r="C21" s="337">
        <v>26519</v>
      </c>
      <c r="D21" s="337">
        <v>3974</v>
      </c>
      <c r="E21" s="337">
        <v>9390</v>
      </c>
      <c r="F21" s="336">
        <v>90</v>
      </c>
      <c r="G21" s="334">
        <v>30354</v>
      </c>
      <c r="H21" s="301">
        <v>71</v>
      </c>
      <c r="I21" s="737">
        <v>28.3</v>
      </c>
      <c r="J21" s="737">
        <v>28.3</v>
      </c>
      <c r="K21" s="301">
        <v>0.6</v>
      </c>
      <c r="L21" s="301">
        <v>0.1</v>
      </c>
      <c r="M21" s="334">
        <v>53782</v>
      </c>
      <c r="N21" s="737">
        <v>100</v>
      </c>
      <c r="O21" s="737"/>
      <c r="P21" s="301">
        <v>0</v>
      </c>
      <c r="Q21" s="301">
        <v>0</v>
      </c>
      <c r="R21" s="308" t="s">
        <v>306</v>
      </c>
      <c r="S21" s="307" t="s">
        <v>306</v>
      </c>
      <c r="T21" s="307" t="s">
        <v>306</v>
      </c>
      <c r="U21" s="307" t="s">
        <v>306</v>
      </c>
      <c r="V21" s="308" t="s">
        <v>306</v>
      </c>
      <c r="W21" s="307" t="s">
        <v>306</v>
      </c>
      <c r="X21" s="307" t="s">
        <v>306</v>
      </c>
      <c r="Y21" s="307" t="s">
        <v>306</v>
      </c>
      <c r="Z21" s="303">
        <v>23454</v>
      </c>
      <c r="AA21" s="301">
        <v>69</v>
      </c>
      <c r="AB21" s="338">
        <v>1.19</v>
      </c>
      <c r="AC21" s="308">
        <v>62235</v>
      </c>
    </row>
    <row r="22" spans="1:47" x14ac:dyDescent="0.35">
      <c r="A22" s="697"/>
      <c r="B22" s="336">
        <v>2019</v>
      </c>
      <c r="C22" s="337">
        <v>31708</v>
      </c>
      <c r="D22" s="337">
        <v>2718</v>
      </c>
      <c r="E22" s="337">
        <v>10390</v>
      </c>
      <c r="F22" s="336">
        <v>86</v>
      </c>
      <c r="G22" s="334">
        <v>19724</v>
      </c>
      <c r="H22" s="301">
        <v>44.3</v>
      </c>
      <c r="I22" s="737">
        <v>50.6</v>
      </c>
      <c r="J22" s="737">
        <v>50.6</v>
      </c>
      <c r="K22" s="301">
        <v>2.8</v>
      </c>
      <c r="L22" s="301">
        <v>2.2999999999999998</v>
      </c>
      <c r="M22" s="334">
        <v>109168</v>
      </c>
      <c r="N22" s="737">
        <v>84.8</v>
      </c>
      <c r="O22" s="737"/>
      <c r="P22" s="301">
        <v>15.2</v>
      </c>
      <c r="Q22" s="301">
        <v>0</v>
      </c>
      <c r="R22" s="308" t="s">
        <v>306</v>
      </c>
      <c r="S22" s="307" t="s">
        <v>306</v>
      </c>
      <c r="T22" s="307" t="s">
        <v>306</v>
      </c>
      <c r="U22" s="307" t="s">
        <v>306</v>
      </c>
      <c r="V22" s="304" t="s">
        <v>306</v>
      </c>
      <c r="W22" s="305" t="s">
        <v>306</v>
      </c>
      <c r="X22" s="305" t="s">
        <v>306</v>
      </c>
      <c r="Y22" s="305" t="s">
        <v>306</v>
      </c>
      <c r="Z22" s="303">
        <v>55268</v>
      </c>
      <c r="AA22" s="301">
        <v>48</v>
      </c>
      <c r="AB22" s="338">
        <v>2.89</v>
      </c>
      <c r="AC22" s="308">
        <v>74874</v>
      </c>
    </row>
    <row r="23" spans="1:47" x14ac:dyDescent="0.35">
      <c r="A23" s="683"/>
      <c r="B23" s="336">
        <v>2015</v>
      </c>
      <c r="C23" s="337">
        <v>28092</v>
      </c>
      <c r="D23" s="337">
        <v>3161</v>
      </c>
      <c r="E23" s="337">
        <v>7813</v>
      </c>
      <c r="F23" s="336">
        <v>1</v>
      </c>
      <c r="G23" s="334">
        <v>20939</v>
      </c>
      <c r="H23" s="301" t="s">
        <v>306</v>
      </c>
      <c r="I23" s="737" t="s">
        <v>306</v>
      </c>
      <c r="J23" s="737" t="s">
        <v>306</v>
      </c>
      <c r="K23" s="301" t="s">
        <v>306</v>
      </c>
      <c r="L23" s="301" t="s">
        <v>306</v>
      </c>
      <c r="M23" s="334">
        <v>96269</v>
      </c>
      <c r="N23" s="737" t="s">
        <v>306</v>
      </c>
      <c r="O23" s="737"/>
      <c r="P23" s="301" t="s">
        <v>306</v>
      </c>
      <c r="Q23" s="301" t="s">
        <v>306</v>
      </c>
      <c r="R23" s="308" t="s">
        <v>306</v>
      </c>
      <c r="S23" s="307" t="s">
        <v>306</v>
      </c>
      <c r="T23" s="307" t="s">
        <v>306</v>
      </c>
      <c r="U23" s="307" t="s">
        <v>306</v>
      </c>
      <c r="V23" s="308" t="s">
        <v>306</v>
      </c>
      <c r="W23" s="307" t="s">
        <v>306</v>
      </c>
      <c r="X23" s="307" t="s">
        <v>306</v>
      </c>
      <c r="Y23" s="307" t="s">
        <v>306</v>
      </c>
      <c r="Z23" s="303" t="s">
        <v>306</v>
      </c>
      <c r="AA23" s="301" t="s">
        <v>306</v>
      </c>
      <c r="AB23" s="338" t="s">
        <v>306</v>
      </c>
      <c r="AC23" s="308">
        <v>55760</v>
      </c>
    </row>
    <row r="24" spans="1:47" x14ac:dyDescent="0.35">
      <c r="A24" s="697" t="s">
        <v>406</v>
      </c>
      <c r="B24" s="329">
        <v>2025</v>
      </c>
      <c r="C24" s="273">
        <v>6734</v>
      </c>
      <c r="D24" s="273">
        <v>15</v>
      </c>
      <c r="E24" s="273">
        <v>95</v>
      </c>
      <c r="F24" s="330">
        <v>100</v>
      </c>
      <c r="G24" s="296">
        <v>49624.1</v>
      </c>
      <c r="H24" s="316">
        <v>45.5</v>
      </c>
      <c r="I24" s="316">
        <v>20.8</v>
      </c>
      <c r="J24" s="316">
        <v>33.6</v>
      </c>
      <c r="K24" s="628">
        <v>0</v>
      </c>
      <c r="L24" s="628">
        <v>0</v>
      </c>
      <c r="M24" s="296">
        <v>163594.71</v>
      </c>
      <c r="N24" s="628">
        <v>100</v>
      </c>
      <c r="O24" s="628">
        <v>0</v>
      </c>
      <c r="P24" s="628">
        <v>0</v>
      </c>
      <c r="Q24" s="628">
        <v>0</v>
      </c>
      <c r="R24" s="296">
        <v>13026.58</v>
      </c>
      <c r="S24" s="298">
        <v>100</v>
      </c>
      <c r="T24" s="298">
        <v>0</v>
      </c>
      <c r="U24" s="298">
        <v>0</v>
      </c>
      <c r="V24" s="296">
        <v>1749.5</v>
      </c>
      <c r="W24" s="298">
        <v>100</v>
      </c>
      <c r="X24" s="298">
        <v>0</v>
      </c>
      <c r="Y24" s="298">
        <v>0</v>
      </c>
      <c r="Z24" s="296">
        <v>7531.1</v>
      </c>
      <c r="AA24" s="316">
        <v>78.8</v>
      </c>
      <c r="AB24" s="317">
        <v>1.0900000000000001</v>
      </c>
      <c r="AC24" s="632">
        <v>19681.099999999999</v>
      </c>
    </row>
    <row r="25" spans="1:47" x14ac:dyDescent="0.35">
      <c r="A25" s="697"/>
      <c r="B25" s="331">
        <v>2024</v>
      </c>
      <c r="C25" s="275">
        <v>8147</v>
      </c>
      <c r="D25" s="275">
        <v>924</v>
      </c>
      <c r="E25" s="275">
        <v>826.60906</v>
      </c>
      <c r="F25" s="332">
        <v>100</v>
      </c>
      <c r="G25" s="333">
        <v>2896</v>
      </c>
      <c r="H25" s="311">
        <v>69.099999999999994</v>
      </c>
      <c r="I25" s="737">
        <v>30.9</v>
      </c>
      <c r="J25" s="737"/>
      <c r="K25" s="312">
        <v>0</v>
      </c>
      <c r="L25" s="311">
        <v>0</v>
      </c>
      <c r="M25" s="334">
        <v>139272</v>
      </c>
      <c r="N25" s="737">
        <v>100</v>
      </c>
      <c r="O25" s="737"/>
      <c r="P25" s="301">
        <v>0</v>
      </c>
      <c r="Q25" s="301">
        <v>0</v>
      </c>
      <c r="R25" s="308">
        <v>2861.7034674233178</v>
      </c>
      <c r="S25" s="307">
        <v>100</v>
      </c>
      <c r="T25" s="307">
        <v>0</v>
      </c>
      <c r="U25" s="307">
        <v>0</v>
      </c>
      <c r="V25" s="308">
        <v>4264.18</v>
      </c>
      <c r="W25" s="307">
        <v>100</v>
      </c>
      <c r="X25" s="307">
        <v>0</v>
      </c>
      <c r="Y25" s="307">
        <v>0</v>
      </c>
      <c r="Z25" s="303">
        <v>6891.3</v>
      </c>
      <c r="AA25" s="301">
        <v>56</v>
      </c>
      <c r="AB25" s="302">
        <v>0.98</v>
      </c>
      <c r="AC25" s="308">
        <v>20389.14</v>
      </c>
    </row>
    <row r="26" spans="1:47" x14ac:dyDescent="0.35">
      <c r="A26" s="697"/>
      <c r="B26" s="331">
        <v>2023</v>
      </c>
      <c r="C26" s="275">
        <v>8321.8858419982389</v>
      </c>
      <c r="D26" s="275">
        <v>1046.85919896</v>
      </c>
      <c r="E26" s="275">
        <v>475.94041949999996</v>
      </c>
      <c r="F26" s="332">
        <v>100</v>
      </c>
      <c r="G26" s="334">
        <v>6995</v>
      </c>
      <c r="H26" s="301">
        <v>29.6</v>
      </c>
      <c r="I26" s="737">
        <v>70.38000000000001</v>
      </c>
      <c r="J26" s="737"/>
      <c r="K26" s="338">
        <v>0.02</v>
      </c>
      <c r="L26" s="301">
        <v>0</v>
      </c>
      <c r="M26" s="334">
        <v>130772</v>
      </c>
      <c r="N26" s="737">
        <v>100</v>
      </c>
      <c r="O26" s="737"/>
      <c r="P26" s="301">
        <v>0</v>
      </c>
      <c r="Q26" s="301">
        <v>0</v>
      </c>
      <c r="R26" s="308">
        <v>2362</v>
      </c>
      <c r="S26" s="307">
        <v>100</v>
      </c>
      <c r="T26" s="307">
        <v>0</v>
      </c>
      <c r="U26" s="307">
        <v>0</v>
      </c>
      <c r="V26" s="308">
        <v>2999</v>
      </c>
      <c r="W26" s="307">
        <v>100</v>
      </c>
      <c r="X26" s="307">
        <v>0</v>
      </c>
      <c r="Y26" s="307">
        <v>0</v>
      </c>
      <c r="Z26" s="303">
        <v>8229</v>
      </c>
      <c r="AA26" s="301">
        <v>67</v>
      </c>
      <c r="AB26" s="302">
        <v>1.06</v>
      </c>
      <c r="AC26" s="308">
        <v>22938.053604747001</v>
      </c>
    </row>
    <row r="27" spans="1:47" x14ac:dyDescent="0.35">
      <c r="A27" s="697"/>
      <c r="B27" s="331">
        <v>2022</v>
      </c>
      <c r="C27" s="275">
        <v>13459</v>
      </c>
      <c r="D27" s="275">
        <v>1731</v>
      </c>
      <c r="E27" s="275">
        <v>458</v>
      </c>
      <c r="F27" s="332">
        <v>100</v>
      </c>
      <c r="G27" s="334">
        <v>11545</v>
      </c>
      <c r="H27" s="301">
        <v>20.5</v>
      </c>
      <c r="I27" s="737">
        <v>79.5</v>
      </c>
      <c r="J27" s="737"/>
      <c r="K27" s="301">
        <v>0</v>
      </c>
      <c r="L27" s="301">
        <v>0</v>
      </c>
      <c r="M27" s="334">
        <v>143854</v>
      </c>
      <c r="N27" s="737">
        <v>100</v>
      </c>
      <c r="O27" s="737"/>
      <c r="P27" s="301">
        <v>0</v>
      </c>
      <c r="Q27" s="301">
        <v>0</v>
      </c>
      <c r="R27" s="308" t="s">
        <v>306</v>
      </c>
      <c r="S27" s="307" t="s">
        <v>306</v>
      </c>
      <c r="T27" s="307" t="s">
        <v>306</v>
      </c>
      <c r="U27" s="307" t="s">
        <v>306</v>
      </c>
      <c r="V27" s="308" t="s">
        <v>306</v>
      </c>
      <c r="W27" s="307" t="s">
        <v>306</v>
      </c>
      <c r="X27" s="307" t="s">
        <v>306</v>
      </c>
      <c r="Y27" s="307" t="s">
        <v>306</v>
      </c>
      <c r="Z27" s="303">
        <v>10290</v>
      </c>
      <c r="AA27" s="301">
        <v>68</v>
      </c>
      <c r="AB27" s="302">
        <v>1.38</v>
      </c>
      <c r="AC27" s="308">
        <v>15803</v>
      </c>
      <c r="AD27" s="280"/>
      <c r="AE27" s="281"/>
      <c r="AF27" s="281"/>
      <c r="AG27" s="281"/>
      <c r="AH27" s="342"/>
      <c r="AI27" s="280"/>
      <c r="AJ27" s="280"/>
      <c r="AK27" s="280"/>
      <c r="AL27" s="280"/>
      <c r="AM27" s="280"/>
      <c r="AN27" s="280"/>
      <c r="AO27" s="280"/>
      <c r="AP27" s="280"/>
      <c r="AQ27" s="280"/>
      <c r="AR27" s="280"/>
      <c r="AS27" s="343"/>
      <c r="AT27" s="280"/>
      <c r="AU27" s="280"/>
    </row>
    <row r="28" spans="1:47" x14ac:dyDescent="0.35">
      <c r="A28" s="697"/>
      <c r="B28" s="331">
        <v>2021</v>
      </c>
      <c r="C28" s="275">
        <v>16029</v>
      </c>
      <c r="D28" s="275">
        <v>2759</v>
      </c>
      <c r="E28" s="275">
        <v>561</v>
      </c>
      <c r="F28" s="332">
        <v>100</v>
      </c>
      <c r="G28" s="334">
        <v>11745</v>
      </c>
      <c r="H28" s="302">
        <v>40.700000000000003</v>
      </c>
      <c r="I28" s="737">
        <v>59.4</v>
      </c>
      <c r="J28" s="737"/>
      <c r="K28" s="301">
        <v>0</v>
      </c>
      <c r="L28" s="301">
        <v>0</v>
      </c>
      <c r="M28" s="334">
        <v>222508</v>
      </c>
      <c r="N28" s="737">
        <v>100</v>
      </c>
      <c r="O28" s="737"/>
      <c r="P28" s="301">
        <v>0</v>
      </c>
      <c r="Q28" s="301">
        <v>0</v>
      </c>
      <c r="R28" s="308" t="s">
        <v>306</v>
      </c>
      <c r="S28" s="307" t="s">
        <v>306</v>
      </c>
      <c r="T28" s="307" t="s">
        <v>306</v>
      </c>
      <c r="U28" s="307" t="s">
        <v>306</v>
      </c>
      <c r="V28" s="308" t="s">
        <v>306</v>
      </c>
      <c r="W28" s="307" t="s">
        <v>306</v>
      </c>
      <c r="X28" s="307" t="s">
        <v>306</v>
      </c>
      <c r="Y28" s="307" t="s">
        <v>306</v>
      </c>
      <c r="Z28" s="303">
        <v>7592</v>
      </c>
      <c r="AA28" s="301">
        <v>34</v>
      </c>
      <c r="AB28" s="339">
        <v>1.1000000000000001</v>
      </c>
      <c r="AC28" s="308">
        <v>37789</v>
      </c>
      <c r="AD28" s="280"/>
      <c r="AE28" s="281"/>
      <c r="AF28" s="281"/>
      <c r="AG28" s="281"/>
      <c r="AH28" s="342"/>
      <c r="AI28" s="280"/>
      <c r="AJ28" s="280"/>
      <c r="AK28" s="280"/>
      <c r="AL28" s="280"/>
      <c r="AM28" s="280"/>
      <c r="AN28" s="280"/>
      <c r="AO28" s="280"/>
      <c r="AP28" s="280"/>
      <c r="AQ28" s="280"/>
      <c r="AR28" s="280"/>
      <c r="AS28" s="343"/>
      <c r="AT28" s="280"/>
      <c r="AU28" s="280"/>
    </row>
    <row r="29" spans="1:47" x14ac:dyDescent="0.35">
      <c r="A29" s="697"/>
      <c r="B29" s="340">
        <v>2020</v>
      </c>
      <c r="C29" s="279">
        <v>14676</v>
      </c>
      <c r="D29" s="279">
        <v>3689</v>
      </c>
      <c r="E29" s="279">
        <v>930</v>
      </c>
      <c r="F29" s="332">
        <v>100</v>
      </c>
      <c r="G29" s="333">
        <v>16013</v>
      </c>
      <c r="H29" s="311">
        <v>15.7</v>
      </c>
      <c r="I29" s="737">
        <v>81.599999999999994</v>
      </c>
      <c r="J29" s="737"/>
      <c r="K29" s="311">
        <v>2.8</v>
      </c>
      <c r="L29" s="311">
        <v>0</v>
      </c>
      <c r="M29" s="333">
        <v>63730</v>
      </c>
      <c r="N29" s="737">
        <v>100</v>
      </c>
      <c r="O29" s="737"/>
      <c r="P29" s="311">
        <v>0</v>
      </c>
      <c r="Q29" s="311">
        <v>0</v>
      </c>
      <c r="R29" s="304" t="s">
        <v>306</v>
      </c>
      <c r="S29" s="305" t="s">
        <v>306</v>
      </c>
      <c r="T29" s="305" t="s">
        <v>306</v>
      </c>
      <c r="U29" s="305" t="s">
        <v>306</v>
      </c>
      <c r="V29" s="304" t="s">
        <v>306</v>
      </c>
      <c r="W29" s="305" t="s">
        <v>306</v>
      </c>
      <c r="X29" s="305" t="s">
        <v>306</v>
      </c>
      <c r="Y29" s="305" t="s">
        <v>306</v>
      </c>
      <c r="Z29" s="310">
        <v>6270</v>
      </c>
      <c r="AA29" s="311">
        <v>57</v>
      </c>
      <c r="AB29" s="341">
        <v>0.94</v>
      </c>
      <c r="AC29" s="304">
        <v>31603</v>
      </c>
      <c r="AD29" s="280"/>
      <c r="AE29" s="281"/>
      <c r="AF29" s="281"/>
      <c r="AG29" s="281"/>
      <c r="AH29" s="342"/>
      <c r="AI29" s="280"/>
      <c r="AJ29" s="280"/>
      <c r="AK29" s="280"/>
      <c r="AL29" s="280"/>
      <c r="AM29" s="280"/>
      <c r="AN29" s="280"/>
      <c r="AO29" s="280"/>
      <c r="AP29" s="280"/>
      <c r="AQ29" s="280"/>
      <c r="AR29" s="280"/>
      <c r="AS29" s="343"/>
      <c r="AT29" s="280"/>
      <c r="AU29" s="280"/>
    </row>
    <row r="30" spans="1:47" ht="14.5" customHeight="1" outlineLevel="1" x14ac:dyDescent="0.35">
      <c r="A30" s="697"/>
      <c r="B30" s="340">
        <v>2019</v>
      </c>
      <c r="C30" s="279">
        <v>17953</v>
      </c>
      <c r="D30" s="279">
        <v>4087</v>
      </c>
      <c r="E30" s="279">
        <v>865</v>
      </c>
      <c r="F30" s="332">
        <v>100</v>
      </c>
      <c r="G30" s="333">
        <v>19426</v>
      </c>
      <c r="H30" s="311">
        <v>27.3</v>
      </c>
      <c r="I30" s="737">
        <v>68.8</v>
      </c>
      <c r="J30" s="737"/>
      <c r="K30" s="311">
        <v>4</v>
      </c>
      <c r="L30" s="311">
        <v>0</v>
      </c>
      <c r="M30" s="333">
        <v>173509</v>
      </c>
      <c r="N30" s="737">
        <v>100</v>
      </c>
      <c r="O30" s="737"/>
      <c r="P30" s="311">
        <v>0</v>
      </c>
      <c r="Q30" s="311">
        <v>0</v>
      </c>
      <c r="R30" s="304" t="s">
        <v>306</v>
      </c>
      <c r="S30" s="305" t="s">
        <v>306</v>
      </c>
      <c r="T30" s="305" t="s">
        <v>306</v>
      </c>
      <c r="U30" s="305" t="s">
        <v>306</v>
      </c>
      <c r="V30" s="304" t="s">
        <v>306</v>
      </c>
      <c r="W30" s="305" t="s">
        <v>306</v>
      </c>
      <c r="X30" s="305" t="s">
        <v>306</v>
      </c>
      <c r="Y30" s="305" t="s">
        <v>306</v>
      </c>
      <c r="Z30" s="310">
        <v>11173</v>
      </c>
      <c r="AA30" s="311">
        <v>79</v>
      </c>
      <c r="AB30" s="341">
        <v>3.11</v>
      </c>
      <c r="AC30" s="304">
        <v>57841</v>
      </c>
    </row>
    <row r="31" spans="1:47" ht="14.5" customHeight="1" outlineLevel="1" x14ac:dyDescent="0.35">
      <c r="A31" s="683"/>
      <c r="B31" s="340">
        <v>2015</v>
      </c>
      <c r="C31" s="279">
        <v>9987</v>
      </c>
      <c r="D31" s="279">
        <v>7651</v>
      </c>
      <c r="E31" s="279">
        <v>6943</v>
      </c>
      <c r="F31" s="332">
        <v>100</v>
      </c>
      <c r="G31" s="333">
        <v>25674</v>
      </c>
      <c r="H31" s="311" t="s">
        <v>306</v>
      </c>
      <c r="I31" s="737" t="s">
        <v>306</v>
      </c>
      <c r="J31" s="737"/>
      <c r="K31" s="311" t="s">
        <v>306</v>
      </c>
      <c r="L31" s="311" t="s">
        <v>306</v>
      </c>
      <c r="M31" s="333">
        <v>146900</v>
      </c>
      <c r="N31" s="737" t="s">
        <v>306</v>
      </c>
      <c r="O31" s="737"/>
      <c r="P31" s="311" t="s">
        <v>306</v>
      </c>
      <c r="Q31" s="311" t="s">
        <v>306</v>
      </c>
      <c r="R31" s="304" t="s">
        <v>306</v>
      </c>
      <c r="S31" s="305" t="s">
        <v>306</v>
      </c>
      <c r="T31" s="305" t="s">
        <v>306</v>
      </c>
      <c r="U31" s="305" t="s">
        <v>306</v>
      </c>
      <c r="V31" s="304" t="s">
        <v>306</v>
      </c>
      <c r="W31" s="305" t="s">
        <v>306</v>
      </c>
      <c r="X31" s="305" t="s">
        <v>306</v>
      </c>
      <c r="Y31" s="305" t="s">
        <v>306</v>
      </c>
      <c r="Z31" s="310" t="s">
        <v>306</v>
      </c>
      <c r="AA31" s="311" t="s">
        <v>306</v>
      </c>
      <c r="AB31" s="341" t="s">
        <v>306</v>
      </c>
      <c r="AC31" s="304">
        <v>21272</v>
      </c>
    </row>
    <row r="32" spans="1:47" ht="14.5" customHeight="1" outlineLevel="1" x14ac:dyDescent="0.35">
      <c r="A32" s="744" t="s">
        <v>423</v>
      </c>
      <c r="B32" s="344">
        <v>2025</v>
      </c>
      <c r="C32" s="273">
        <v>3269</v>
      </c>
      <c r="D32" s="273">
        <v>1375</v>
      </c>
      <c r="E32" s="273">
        <v>100</v>
      </c>
      <c r="F32" s="330">
        <v>100</v>
      </c>
      <c r="G32" s="296">
        <v>2872.39</v>
      </c>
      <c r="H32" s="628">
        <v>0</v>
      </c>
      <c r="I32" s="316">
        <v>98.2</v>
      </c>
      <c r="J32" s="316">
        <v>1.3</v>
      </c>
      <c r="K32" s="316">
        <v>0.4</v>
      </c>
      <c r="L32" s="316">
        <v>0.1</v>
      </c>
      <c r="M32" s="296">
        <v>6588</v>
      </c>
      <c r="N32" s="628">
        <v>100</v>
      </c>
      <c r="O32" s="628">
        <v>0</v>
      </c>
      <c r="P32" s="628">
        <v>0</v>
      </c>
      <c r="Q32" s="628">
        <v>0</v>
      </c>
      <c r="R32" s="296">
        <v>4658</v>
      </c>
      <c r="S32" s="298">
        <v>100</v>
      </c>
      <c r="T32" s="298">
        <v>0</v>
      </c>
      <c r="U32" s="298">
        <v>0</v>
      </c>
      <c r="V32" s="629">
        <v>0</v>
      </c>
      <c r="W32" s="298">
        <v>0</v>
      </c>
      <c r="X32" s="298">
        <v>0</v>
      </c>
      <c r="Y32" s="298">
        <v>0</v>
      </c>
      <c r="Z32" s="296">
        <v>1829.3</v>
      </c>
      <c r="AA32" s="316">
        <v>94.8</v>
      </c>
      <c r="AB32" s="317">
        <v>0.56000000000000005</v>
      </c>
      <c r="AC32" s="632">
        <v>5063.6000000000004</v>
      </c>
    </row>
    <row r="33" spans="1:31" outlineLevel="1" x14ac:dyDescent="0.35">
      <c r="A33" s="740"/>
      <c r="B33" s="331">
        <v>2024</v>
      </c>
      <c r="C33" s="275">
        <v>3410</v>
      </c>
      <c r="D33" s="331">
        <v>1378.7047</v>
      </c>
      <c r="E33" s="275">
        <v>100.55364999999999</v>
      </c>
      <c r="F33" s="331">
        <v>100</v>
      </c>
      <c r="G33" s="334">
        <v>10338</v>
      </c>
      <c r="H33" s="331">
        <v>0</v>
      </c>
      <c r="I33" s="737">
        <v>99.7</v>
      </c>
      <c r="J33" s="737"/>
      <c r="K33" s="302">
        <v>0.2</v>
      </c>
      <c r="L33" s="335">
        <v>0.1</v>
      </c>
      <c r="M33" s="334">
        <v>18507.3</v>
      </c>
      <c r="N33" s="737">
        <v>100</v>
      </c>
      <c r="O33" s="737"/>
      <c r="P33" s="331">
        <v>0</v>
      </c>
      <c r="Q33" s="331">
        <v>0</v>
      </c>
      <c r="R33" s="308">
        <v>1416.9560013648445</v>
      </c>
      <c r="S33" s="331">
        <v>100</v>
      </c>
      <c r="T33" s="331">
        <v>0</v>
      </c>
      <c r="U33" s="331">
        <v>0</v>
      </c>
      <c r="V33" s="308">
        <v>1142.9027210355987</v>
      </c>
      <c r="W33" s="331">
        <v>100</v>
      </c>
      <c r="X33" s="331">
        <v>0</v>
      </c>
      <c r="Y33" s="331">
        <v>0</v>
      </c>
      <c r="Z33" s="345">
        <v>1777</v>
      </c>
      <c r="AA33" s="331">
        <v>53</v>
      </c>
      <c r="AB33" s="339">
        <v>0.51</v>
      </c>
      <c r="AC33" s="308">
        <v>7848.1799999999994</v>
      </c>
    </row>
    <row r="34" spans="1:31" outlineLevel="1" x14ac:dyDescent="0.35">
      <c r="A34" s="740"/>
      <c r="B34" s="331">
        <v>2023</v>
      </c>
      <c r="C34" s="275">
        <v>2865.8517207150189</v>
      </c>
      <c r="D34" s="331">
        <v>1357.3779999999999</v>
      </c>
      <c r="E34" s="275">
        <v>146.76599999999999</v>
      </c>
      <c r="F34" s="331">
        <v>100</v>
      </c>
      <c r="G34" s="334">
        <v>7937.25</v>
      </c>
      <c r="H34" s="331">
        <v>0</v>
      </c>
      <c r="I34" s="737">
        <v>98.6</v>
      </c>
      <c r="J34" s="737"/>
      <c r="K34" s="302">
        <v>0.9</v>
      </c>
      <c r="L34" s="335">
        <v>0.5</v>
      </c>
      <c r="M34" s="334">
        <v>32214.58</v>
      </c>
      <c r="N34" s="737">
        <v>100</v>
      </c>
      <c r="O34" s="737"/>
      <c r="P34" s="331">
        <v>0</v>
      </c>
      <c r="Q34" s="331">
        <v>0</v>
      </c>
      <c r="R34" s="308">
        <v>1171.3037014267099</v>
      </c>
      <c r="S34" s="331">
        <v>100</v>
      </c>
      <c r="T34" s="331">
        <v>0</v>
      </c>
      <c r="U34" s="331">
        <v>0</v>
      </c>
      <c r="V34" s="308">
        <v>834.35532117509661</v>
      </c>
      <c r="W34" s="331">
        <v>100</v>
      </c>
      <c r="X34" s="331">
        <v>0</v>
      </c>
      <c r="Y34" s="331">
        <v>0</v>
      </c>
      <c r="Z34" s="345">
        <v>3307.1588091619319</v>
      </c>
      <c r="AA34" s="331">
        <v>78</v>
      </c>
      <c r="AB34" s="339">
        <v>0.86079094460227279</v>
      </c>
      <c r="AC34" s="308">
        <v>5245.2023979381893</v>
      </c>
    </row>
    <row r="35" spans="1:31" outlineLevel="1" x14ac:dyDescent="0.35">
      <c r="A35" s="740"/>
      <c r="B35" s="331">
        <v>2022</v>
      </c>
      <c r="C35" s="275">
        <v>3639</v>
      </c>
      <c r="D35" s="331">
        <v>0</v>
      </c>
      <c r="E35" s="275">
        <v>154</v>
      </c>
      <c r="F35" s="331">
        <v>100</v>
      </c>
      <c r="G35" s="334">
        <v>8422</v>
      </c>
      <c r="H35" s="331">
        <v>0</v>
      </c>
      <c r="I35" s="737">
        <v>99.9</v>
      </c>
      <c r="J35" s="737"/>
      <c r="K35" s="302">
        <v>0.1</v>
      </c>
      <c r="L35" s="331">
        <v>0</v>
      </c>
      <c r="M35" s="334">
        <v>29273</v>
      </c>
      <c r="N35" s="737">
        <v>100</v>
      </c>
      <c r="O35" s="737"/>
      <c r="P35" s="331">
        <v>0</v>
      </c>
      <c r="Q35" s="331">
        <v>0</v>
      </c>
      <c r="R35" s="308" t="s">
        <v>306</v>
      </c>
      <c r="S35" s="331" t="s">
        <v>306</v>
      </c>
      <c r="T35" s="331" t="s">
        <v>306</v>
      </c>
      <c r="U35" s="331" t="s">
        <v>306</v>
      </c>
      <c r="V35" s="308" t="s">
        <v>306</v>
      </c>
      <c r="W35" s="331" t="s">
        <v>306</v>
      </c>
      <c r="X35" s="331" t="s">
        <v>306</v>
      </c>
      <c r="Y35" s="331" t="s">
        <v>306</v>
      </c>
      <c r="Z35" s="345">
        <v>1401.1329896907214</v>
      </c>
      <c r="AA35" s="331">
        <v>100</v>
      </c>
      <c r="AB35" s="339">
        <v>0.37</v>
      </c>
      <c r="AC35" s="308">
        <v>2331</v>
      </c>
    </row>
    <row r="36" spans="1:31" outlineLevel="1" x14ac:dyDescent="0.35">
      <c r="A36" s="740"/>
      <c r="B36" s="331">
        <v>2021</v>
      </c>
      <c r="C36" s="275">
        <v>3346</v>
      </c>
      <c r="D36" s="331">
        <v>0</v>
      </c>
      <c r="E36" s="275">
        <v>147</v>
      </c>
      <c r="F36" s="331">
        <v>100</v>
      </c>
      <c r="G36" s="334">
        <v>5851</v>
      </c>
      <c r="H36" s="302">
        <v>2.1</v>
      </c>
      <c r="I36" s="737">
        <v>97.1</v>
      </c>
      <c r="J36" s="737"/>
      <c r="K36" s="302">
        <v>0.8</v>
      </c>
      <c r="L36" s="302">
        <v>0.1</v>
      </c>
      <c r="M36" s="334">
        <v>22535</v>
      </c>
      <c r="N36" s="737">
        <v>100</v>
      </c>
      <c r="O36" s="737"/>
      <c r="P36" s="331">
        <v>0</v>
      </c>
      <c r="Q36" s="331">
        <v>0</v>
      </c>
      <c r="R36" s="308" t="s">
        <v>306</v>
      </c>
      <c r="S36" s="331" t="s">
        <v>306</v>
      </c>
      <c r="T36" s="331" t="s">
        <v>306</v>
      </c>
      <c r="U36" s="331" t="s">
        <v>306</v>
      </c>
      <c r="V36" s="308" t="s">
        <v>306</v>
      </c>
      <c r="W36" s="331" t="s">
        <v>306</v>
      </c>
      <c r="X36" s="331" t="s">
        <v>306</v>
      </c>
      <c r="Y36" s="331" t="s">
        <v>306</v>
      </c>
      <c r="Z36" s="345">
        <v>1970</v>
      </c>
      <c r="AA36" s="331">
        <v>87</v>
      </c>
      <c r="AB36" s="339">
        <v>0.56999999999999995</v>
      </c>
      <c r="AC36" s="308">
        <v>4163</v>
      </c>
    </row>
    <row r="37" spans="1:31" outlineLevel="1" x14ac:dyDescent="0.35">
      <c r="A37" s="740"/>
      <c r="B37" s="336">
        <v>2020</v>
      </c>
      <c r="C37" s="337">
        <v>3565</v>
      </c>
      <c r="D37" s="336">
        <v>0</v>
      </c>
      <c r="E37" s="337">
        <v>163</v>
      </c>
      <c r="F37" s="331">
        <v>100</v>
      </c>
      <c r="G37" s="346">
        <v>3825</v>
      </c>
      <c r="H37" s="347">
        <v>32.299999999999997</v>
      </c>
      <c r="I37" s="737">
        <v>64.599999999999994</v>
      </c>
      <c r="J37" s="737"/>
      <c r="K37" s="347">
        <v>2.9</v>
      </c>
      <c r="L37" s="347">
        <v>0.2</v>
      </c>
      <c r="M37" s="346">
        <v>19978</v>
      </c>
      <c r="N37" s="737">
        <v>100</v>
      </c>
      <c r="O37" s="737"/>
      <c r="P37" s="336">
        <v>0</v>
      </c>
      <c r="Q37" s="336">
        <v>0</v>
      </c>
      <c r="R37" s="348" t="s">
        <v>306</v>
      </c>
      <c r="S37" s="336" t="s">
        <v>306</v>
      </c>
      <c r="T37" s="336" t="s">
        <v>306</v>
      </c>
      <c r="U37" s="336" t="s">
        <v>306</v>
      </c>
      <c r="V37" s="348" t="s">
        <v>306</v>
      </c>
      <c r="W37" s="336" t="s">
        <v>306</v>
      </c>
      <c r="X37" s="336" t="s">
        <v>306</v>
      </c>
      <c r="Y37" s="336" t="s">
        <v>306</v>
      </c>
      <c r="Z37" s="349">
        <v>2107</v>
      </c>
      <c r="AA37" s="336">
        <v>85</v>
      </c>
      <c r="AB37" s="350">
        <v>0.66</v>
      </c>
      <c r="AC37" s="348">
        <v>12204</v>
      </c>
      <c r="AE37" s="284"/>
    </row>
    <row r="38" spans="1:31" outlineLevel="1" x14ac:dyDescent="0.35">
      <c r="A38" s="740"/>
      <c r="B38" s="336">
        <v>2019</v>
      </c>
      <c r="C38" s="337">
        <v>2028</v>
      </c>
      <c r="D38" s="336">
        <v>0</v>
      </c>
      <c r="E38" s="337">
        <v>130</v>
      </c>
      <c r="F38" s="331">
        <v>100</v>
      </c>
      <c r="G38" s="346">
        <v>4325</v>
      </c>
      <c r="H38" s="347">
        <v>25.9</v>
      </c>
      <c r="I38" s="737">
        <v>70.7</v>
      </c>
      <c r="J38" s="737"/>
      <c r="K38" s="347">
        <v>3.3</v>
      </c>
      <c r="L38" s="347">
        <v>0.2</v>
      </c>
      <c r="M38" s="346">
        <v>21868</v>
      </c>
      <c r="N38" s="737">
        <v>100</v>
      </c>
      <c r="O38" s="737"/>
      <c r="P38" s="336">
        <v>0</v>
      </c>
      <c r="Q38" s="336">
        <v>0</v>
      </c>
      <c r="R38" s="348" t="s">
        <v>306</v>
      </c>
      <c r="S38" s="336" t="s">
        <v>306</v>
      </c>
      <c r="T38" s="336" t="s">
        <v>306</v>
      </c>
      <c r="U38" s="336" t="s">
        <v>306</v>
      </c>
      <c r="V38" s="348" t="s">
        <v>306</v>
      </c>
      <c r="W38" s="336" t="s">
        <v>306</v>
      </c>
      <c r="X38" s="336" t="s">
        <v>306</v>
      </c>
      <c r="Y38" s="336" t="s">
        <v>306</v>
      </c>
      <c r="Z38" s="349">
        <v>3216</v>
      </c>
      <c r="AA38" s="336">
        <v>89</v>
      </c>
      <c r="AB38" s="350">
        <v>1.0900000000000001</v>
      </c>
      <c r="AC38" s="348">
        <v>5200</v>
      </c>
      <c r="AE38" s="284"/>
    </row>
    <row r="39" spans="1:31" outlineLevel="1" x14ac:dyDescent="0.35">
      <c r="A39" s="741"/>
      <c r="B39" s="336">
        <v>2015</v>
      </c>
      <c r="C39" s="337">
        <v>1813</v>
      </c>
      <c r="D39" s="336">
        <v>524</v>
      </c>
      <c r="E39" s="337">
        <v>483</v>
      </c>
      <c r="F39" s="331">
        <v>100</v>
      </c>
      <c r="G39" s="346">
        <v>2605</v>
      </c>
      <c r="H39" s="347" t="s">
        <v>306</v>
      </c>
      <c r="I39" s="737" t="s">
        <v>306</v>
      </c>
      <c r="J39" s="737"/>
      <c r="K39" s="347" t="s">
        <v>306</v>
      </c>
      <c r="L39" s="347" t="s">
        <v>306</v>
      </c>
      <c r="M39" s="346">
        <v>45214</v>
      </c>
      <c r="N39" s="737" t="s">
        <v>306</v>
      </c>
      <c r="O39" s="737"/>
      <c r="P39" s="336" t="s">
        <v>306</v>
      </c>
      <c r="Q39" s="336" t="s">
        <v>306</v>
      </c>
      <c r="R39" s="348" t="s">
        <v>306</v>
      </c>
      <c r="S39" s="336" t="s">
        <v>306</v>
      </c>
      <c r="T39" s="336" t="s">
        <v>306</v>
      </c>
      <c r="U39" s="336" t="s">
        <v>306</v>
      </c>
      <c r="V39" s="348" t="s">
        <v>306</v>
      </c>
      <c r="W39" s="336" t="s">
        <v>306</v>
      </c>
      <c r="X39" s="336" t="s">
        <v>306</v>
      </c>
      <c r="Y39" s="336" t="s">
        <v>306</v>
      </c>
      <c r="Z39" s="349" t="s">
        <v>306</v>
      </c>
      <c r="AA39" s="336" t="s">
        <v>306</v>
      </c>
      <c r="AB39" s="350" t="s">
        <v>306</v>
      </c>
      <c r="AC39" s="348">
        <v>6054</v>
      </c>
      <c r="AE39" s="284"/>
    </row>
    <row r="40" spans="1:31" outlineLevel="1" x14ac:dyDescent="0.35">
      <c r="A40" s="744" t="s">
        <v>424</v>
      </c>
      <c r="B40" s="344">
        <v>2025</v>
      </c>
      <c r="C40" s="273">
        <v>4767</v>
      </c>
      <c r="D40" s="628">
        <v>0</v>
      </c>
      <c r="E40" s="273">
        <v>984</v>
      </c>
      <c r="F40" s="330">
        <v>100</v>
      </c>
      <c r="G40" s="296">
        <v>2006.76</v>
      </c>
      <c r="H40" s="316">
        <v>85.7</v>
      </c>
      <c r="I40" s="316">
        <v>14.3</v>
      </c>
      <c r="J40" s="628">
        <v>0</v>
      </c>
      <c r="K40" s="628">
        <v>0</v>
      </c>
      <c r="L40" s="628">
        <v>0</v>
      </c>
      <c r="M40" s="296">
        <v>15543.8</v>
      </c>
      <c r="N40" s="628">
        <v>100</v>
      </c>
      <c r="O40" s="628">
        <v>0</v>
      </c>
      <c r="P40" s="628">
        <v>0</v>
      </c>
      <c r="Q40" s="628">
        <v>0</v>
      </c>
      <c r="R40" s="296">
        <v>3105</v>
      </c>
      <c r="S40" s="298">
        <v>100</v>
      </c>
      <c r="T40" s="298">
        <v>0</v>
      </c>
      <c r="U40" s="298">
        <v>0</v>
      </c>
      <c r="V40" s="629">
        <v>0</v>
      </c>
      <c r="W40" s="298">
        <v>0</v>
      </c>
      <c r="X40" s="298">
        <v>0</v>
      </c>
      <c r="Y40" s="298">
        <v>0</v>
      </c>
      <c r="Z40" s="628">
        <v>0</v>
      </c>
      <c r="AA40" s="628">
        <v>0</v>
      </c>
      <c r="AB40" s="628">
        <v>0</v>
      </c>
      <c r="AC40" s="632">
        <v>4458.1000000000004</v>
      </c>
    </row>
    <row r="41" spans="1:31" outlineLevel="1" x14ac:dyDescent="0.35">
      <c r="A41" s="740"/>
      <c r="B41" s="331">
        <v>2024</v>
      </c>
      <c r="C41" s="275">
        <v>6444</v>
      </c>
      <c r="D41" s="331" t="s">
        <v>409</v>
      </c>
      <c r="E41" s="275">
        <v>986.57505000000003</v>
      </c>
      <c r="F41" s="331">
        <v>100</v>
      </c>
      <c r="G41" s="334">
        <v>723</v>
      </c>
      <c r="H41" s="302">
        <v>98.9</v>
      </c>
      <c r="I41" s="737">
        <v>0.1</v>
      </c>
      <c r="J41" s="737"/>
      <c r="K41" s="302">
        <v>0</v>
      </c>
      <c r="L41" s="331">
        <v>0</v>
      </c>
      <c r="M41" s="334">
        <v>30263</v>
      </c>
      <c r="N41" s="737">
        <v>100</v>
      </c>
      <c r="O41" s="737"/>
      <c r="P41" s="331">
        <v>0</v>
      </c>
      <c r="Q41" s="331">
        <v>0</v>
      </c>
      <c r="R41" s="308">
        <v>1470.21</v>
      </c>
      <c r="S41" s="331">
        <v>100</v>
      </c>
      <c r="T41" s="331">
        <v>0</v>
      </c>
      <c r="U41" s="331">
        <v>0</v>
      </c>
      <c r="V41" s="308">
        <v>1300.1466200647251</v>
      </c>
      <c r="W41" s="331">
        <v>100</v>
      </c>
      <c r="X41" s="331">
        <v>0</v>
      </c>
      <c r="Y41" s="331">
        <v>0</v>
      </c>
      <c r="Z41" s="345">
        <v>62</v>
      </c>
      <c r="AA41" s="331">
        <v>70</v>
      </c>
      <c r="AB41" s="302">
        <v>0.02</v>
      </c>
      <c r="AC41" s="308">
        <v>7534.93</v>
      </c>
    </row>
    <row r="42" spans="1:31" outlineLevel="1" x14ac:dyDescent="0.35">
      <c r="A42" s="740"/>
      <c r="B42" s="331">
        <v>2023</v>
      </c>
      <c r="C42" s="275">
        <v>1537.4695646288244</v>
      </c>
      <c r="D42" s="331">
        <v>0</v>
      </c>
      <c r="E42" s="275">
        <v>1272.0880894421366</v>
      </c>
      <c r="F42" s="331">
        <v>100</v>
      </c>
      <c r="G42" s="334">
        <v>1895.41</v>
      </c>
      <c r="H42" s="302">
        <v>64.5</v>
      </c>
      <c r="I42" s="737">
        <v>34.799999999999997</v>
      </c>
      <c r="J42" s="737"/>
      <c r="K42" s="302">
        <v>0.7</v>
      </c>
      <c r="L42" s="331">
        <v>0</v>
      </c>
      <c r="M42" s="334">
        <v>20600</v>
      </c>
      <c r="N42" s="737">
        <v>100</v>
      </c>
      <c r="O42" s="737"/>
      <c r="P42" s="331">
        <v>0</v>
      </c>
      <c r="Q42" s="331">
        <v>0</v>
      </c>
      <c r="R42" s="308">
        <v>762.67</v>
      </c>
      <c r="S42" s="331">
        <v>100</v>
      </c>
      <c r="T42" s="331">
        <v>0</v>
      </c>
      <c r="U42" s="331">
        <v>0</v>
      </c>
      <c r="V42" s="308">
        <v>933.18901266732553</v>
      </c>
      <c r="W42" s="331">
        <v>100</v>
      </c>
      <c r="X42" s="331">
        <v>0</v>
      </c>
      <c r="Y42" s="331">
        <v>0</v>
      </c>
      <c r="Z42" s="345">
        <v>678.96757894736822</v>
      </c>
      <c r="AA42" s="331">
        <v>79</v>
      </c>
      <c r="AB42" s="302">
        <v>0.26</v>
      </c>
      <c r="AC42" s="308">
        <v>2195.1246560919999</v>
      </c>
    </row>
    <row r="43" spans="1:31" outlineLevel="1" x14ac:dyDescent="0.35">
      <c r="A43" s="740"/>
      <c r="B43" s="331">
        <v>2022</v>
      </c>
      <c r="C43" s="275">
        <v>3528</v>
      </c>
      <c r="D43" s="331">
        <v>0</v>
      </c>
      <c r="E43" s="275">
        <v>939</v>
      </c>
      <c r="F43" s="331">
        <v>100</v>
      </c>
      <c r="G43" s="334">
        <v>6981</v>
      </c>
      <c r="H43" s="302">
        <v>40.1</v>
      </c>
      <c r="I43" s="737">
        <v>58.7</v>
      </c>
      <c r="J43" s="737"/>
      <c r="K43" s="302">
        <v>1.2</v>
      </c>
      <c r="L43" s="331">
        <v>0</v>
      </c>
      <c r="M43" s="334">
        <v>25761</v>
      </c>
      <c r="N43" s="737">
        <v>100</v>
      </c>
      <c r="O43" s="737"/>
      <c r="P43" s="331">
        <v>0</v>
      </c>
      <c r="Q43" s="331">
        <v>0</v>
      </c>
      <c r="R43" s="308" t="s">
        <v>306</v>
      </c>
      <c r="S43" s="331" t="s">
        <v>306</v>
      </c>
      <c r="T43" s="331" t="s">
        <v>306</v>
      </c>
      <c r="U43" s="331" t="s">
        <v>306</v>
      </c>
      <c r="V43" s="308" t="s">
        <v>306</v>
      </c>
      <c r="W43" s="331" t="s">
        <v>306</v>
      </c>
      <c r="X43" s="331" t="s">
        <v>306</v>
      </c>
      <c r="Y43" s="331" t="s">
        <v>306</v>
      </c>
      <c r="Z43" s="345">
        <v>816.48</v>
      </c>
      <c r="AA43" s="331">
        <v>70</v>
      </c>
      <c r="AB43" s="302">
        <v>0.76</v>
      </c>
      <c r="AC43" s="308">
        <v>3122</v>
      </c>
    </row>
    <row r="44" spans="1:31" outlineLevel="1" x14ac:dyDescent="0.35">
      <c r="A44" s="740"/>
      <c r="B44" s="331">
        <v>2021</v>
      </c>
      <c r="C44" s="275">
        <v>3510</v>
      </c>
      <c r="D44" s="331">
        <v>0</v>
      </c>
      <c r="E44" s="275">
        <v>996</v>
      </c>
      <c r="F44" s="332">
        <v>100</v>
      </c>
      <c r="G44" s="334">
        <v>166</v>
      </c>
      <c r="H44" s="331">
        <v>100</v>
      </c>
      <c r="I44" s="737">
        <v>0</v>
      </c>
      <c r="J44" s="737"/>
      <c r="K44" s="351">
        <v>0</v>
      </c>
      <c r="L44" s="351">
        <v>0</v>
      </c>
      <c r="M44" s="334">
        <v>12259</v>
      </c>
      <c r="N44" s="737">
        <v>100</v>
      </c>
      <c r="O44" s="737"/>
      <c r="P44" s="331">
        <v>0</v>
      </c>
      <c r="Q44" s="331">
        <v>0</v>
      </c>
      <c r="R44" s="308" t="s">
        <v>306</v>
      </c>
      <c r="S44" s="331" t="s">
        <v>306</v>
      </c>
      <c r="T44" s="331" t="s">
        <v>306</v>
      </c>
      <c r="U44" s="331" t="s">
        <v>306</v>
      </c>
      <c r="V44" s="308" t="s">
        <v>306</v>
      </c>
      <c r="W44" s="331" t="s">
        <v>306</v>
      </c>
      <c r="X44" s="331" t="s">
        <v>306</v>
      </c>
      <c r="Y44" s="331" t="s">
        <v>306</v>
      </c>
      <c r="Z44" s="345">
        <v>626</v>
      </c>
      <c r="AA44" s="331">
        <v>99</v>
      </c>
      <c r="AB44" s="352">
        <v>0.61</v>
      </c>
      <c r="AC44" s="308">
        <v>5765</v>
      </c>
    </row>
    <row r="45" spans="1:31" outlineLevel="1" x14ac:dyDescent="0.35">
      <c r="A45" s="740"/>
      <c r="B45" s="336">
        <v>2020</v>
      </c>
      <c r="C45" s="337">
        <v>2715</v>
      </c>
      <c r="D45" s="336">
        <v>0</v>
      </c>
      <c r="E45" s="337">
        <v>631</v>
      </c>
      <c r="F45" s="332">
        <v>100</v>
      </c>
      <c r="G45" s="346">
        <v>5682</v>
      </c>
      <c r="H45" s="336">
        <v>24</v>
      </c>
      <c r="I45" s="737">
        <v>69.7</v>
      </c>
      <c r="J45" s="737"/>
      <c r="K45" s="336">
        <v>6.3</v>
      </c>
      <c r="L45" s="336">
        <v>0</v>
      </c>
      <c r="M45" s="346">
        <v>24316</v>
      </c>
      <c r="N45" s="737">
        <v>100</v>
      </c>
      <c r="O45" s="737"/>
      <c r="P45" s="336">
        <v>0</v>
      </c>
      <c r="Q45" s="336">
        <v>0</v>
      </c>
      <c r="R45" s="348" t="s">
        <v>306</v>
      </c>
      <c r="S45" s="336" t="s">
        <v>306</v>
      </c>
      <c r="T45" s="336" t="s">
        <v>306</v>
      </c>
      <c r="U45" s="336" t="s">
        <v>306</v>
      </c>
      <c r="V45" s="348" t="s">
        <v>306</v>
      </c>
      <c r="W45" s="336" t="s">
        <v>306</v>
      </c>
      <c r="X45" s="336" t="s">
        <v>306</v>
      </c>
      <c r="Y45" s="336" t="s">
        <v>306</v>
      </c>
      <c r="Z45" s="349">
        <v>3094</v>
      </c>
      <c r="AA45" s="336">
        <v>100</v>
      </c>
      <c r="AB45" s="350">
        <v>3.15</v>
      </c>
      <c r="AC45" s="348">
        <v>3673</v>
      </c>
    </row>
    <row r="46" spans="1:31" outlineLevel="1" x14ac:dyDescent="0.35">
      <c r="A46" s="740"/>
      <c r="B46" s="336">
        <v>2019</v>
      </c>
      <c r="C46" s="337">
        <v>3464</v>
      </c>
      <c r="D46" s="336">
        <v>0</v>
      </c>
      <c r="E46" s="337">
        <v>829</v>
      </c>
      <c r="F46" s="336">
        <v>10</v>
      </c>
      <c r="G46" s="346">
        <v>6471</v>
      </c>
      <c r="H46" s="336">
        <v>34</v>
      </c>
      <c r="I46" s="737">
        <v>61</v>
      </c>
      <c r="J46" s="737"/>
      <c r="K46" s="336">
        <v>1</v>
      </c>
      <c r="L46" s="336">
        <v>4</v>
      </c>
      <c r="M46" s="346">
        <v>46962</v>
      </c>
      <c r="N46" s="737">
        <v>100</v>
      </c>
      <c r="O46" s="737"/>
      <c r="P46" s="336">
        <v>0</v>
      </c>
      <c r="Q46" s="336">
        <v>0</v>
      </c>
      <c r="R46" s="348" t="s">
        <v>306</v>
      </c>
      <c r="S46" s="336" t="s">
        <v>306</v>
      </c>
      <c r="T46" s="336" t="s">
        <v>306</v>
      </c>
      <c r="U46" s="336" t="s">
        <v>306</v>
      </c>
      <c r="V46" s="348" t="s">
        <v>306</v>
      </c>
      <c r="W46" s="336" t="s">
        <v>306</v>
      </c>
      <c r="X46" s="336" t="s">
        <v>306</v>
      </c>
      <c r="Y46" s="336" t="s">
        <v>306</v>
      </c>
      <c r="Z46" s="349">
        <v>4067</v>
      </c>
      <c r="AA46" s="336">
        <v>100</v>
      </c>
      <c r="AB46" s="350">
        <v>4.1399999999999997</v>
      </c>
      <c r="AC46" s="348">
        <v>2828</v>
      </c>
    </row>
    <row r="47" spans="1:31" outlineLevel="1" x14ac:dyDescent="0.35">
      <c r="A47" s="741"/>
      <c r="B47" s="336">
        <v>2015</v>
      </c>
      <c r="C47" s="337">
        <v>2865</v>
      </c>
      <c r="D47" s="336">
        <v>561</v>
      </c>
      <c r="E47" s="337">
        <v>625</v>
      </c>
      <c r="F47" s="336">
        <v>51</v>
      </c>
      <c r="G47" s="346" t="s">
        <v>306</v>
      </c>
      <c r="H47" s="336" t="s">
        <v>306</v>
      </c>
      <c r="I47" s="737" t="s">
        <v>306</v>
      </c>
      <c r="J47" s="737"/>
      <c r="K47" s="336" t="s">
        <v>306</v>
      </c>
      <c r="L47" s="336" t="s">
        <v>306</v>
      </c>
      <c r="M47" s="346" t="s">
        <v>306</v>
      </c>
      <c r="N47" s="737" t="s">
        <v>306</v>
      </c>
      <c r="O47" s="737"/>
      <c r="P47" s="336" t="s">
        <v>306</v>
      </c>
      <c r="Q47" s="336" t="s">
        <v>306</v>
      </c>
      <c r="R47" s="348" t="s">
        <v>306</v>
      </c>
      <c r="S47" s="336" t="s">
        <v>306</v>
      </c>
      <c r="T47" s="336" t="s">
        <v>306</v>
      </c>
      <c r="U47" s="336" t="s">
        <v>306</v>
      </c>
      <c r="V47" s="348" t="s">
        <v>306</v>
      </c>
      <c r="W47" s="336" t="s">
        <v>306</v>
      </c>
      <c r="X47" s="336" t="s">
        <v>306</v>
      </c>
      <c r="Y47" s="336" t="s">
        <v>306</v>
      </c>
      <c r="Z47" s="349" t="s">
        <v>306</v>
      </c>
      <c r="AA47" s="336" t="s">
        <v>306</v>
      </c>
      <c r="AB47" s="350" t="s">
        <v>306</v>
      </c>
      <c r="AC47" s="348">
        <v>2717</v>
      </c>
    </row>
    <row r="48" spans="1:31" outlineLevel="1" x14ac:dyDescent="0.35">
      <c r="A48" s="744" t="s">
        <v>425</v>
      </c>
      <c r="B48" s="344">
        <v>2025</v>
      </c>
      <c r="C48" s="273">
        <v>141</v>
      </c>
      <c r="D48" s="628">
        <v>0</v>
      </c>
      <c r="E48" s="628">
        <v>0</v>
      </c>
      <c r="F48" s="330">
        <v>100</v>
      </c>
      <c r="G48" s="629">
        <v>0</v>
      </c>
      <c r="H48" s="628">
        <v>0</v>
      </c>
      <c r="I48" s="628">
        <v>0</v>
      </c>
      <c r="J48" s="628">
        <v>0</v>
      </c>
      <c r="K48" s="628">
        <v>0</v>
      </c>
      <c r="L48" s="628">
        <v>0</v>
      </c>
      <c r="M48" s="633">
        <v>0</v>
      </c>
      <c r="N48" s="628">
        <v>0</v>
      </c>
      <c r="O48" s="628">
        <v>0</v>
      </c>
      <c r="P48" s="628">
        <v>0</v>
      </c>
      <c r="Q48" s="628">
        <v>0</v>
      </c>
      <c r="R48" s="633">
        <v>0</v>
      </c>
      <c r="S48" s="628">
        <v>0</v>
      </c>
      <c r="T48" s="628">
        <v>0</v>
      </c>
      <c r="U48" s="298">
        <v>0</v>
      </c>
      <c r="V48" s="629">
        <v>0</v>
      </c>
      <c r="W48" s="298">
        <v>0</v>
      </c>
      <c r="X48" s="298">
        <v>0</v>
      </c>
      <c r="Y48" s="298">
        <v>0</v>
      </c>
      <c r="Z48" s="313" t="s">
        <v>306</v>
      </c>
      <c r="AA48" s="316" t="s">
        <v>306</v>
      </c>
      <c r="AB48" s="317" t="s">
        <v>306</v>
      </c>
      <c r="AC48" s="632">
        <v>151.6</v>
      </c>
    </row>
    <row r="49" spans="1:29" outlineLevel="1" x14ac:dyDescent="0.35">
      <c r="A49" s="740"/>
      <c r="B49" s="331">
        <v>2024</v>
      </c>
      <c r="C49" s="275">
        <v>142</v>
      </c>
      <c r="D49" s="331" t="s">
        <v>409</v>
      </c>
      <c r="E49" s="331" t="s">
        <v>409</v>
      </c>
      <c r="F49" s="331">
        <v>100</v>
      </c>
      <c r="G49" s="334">
        <v>296</v>
      </c>
      <c r="H49" s="331">
        <v>0</v>
      </c>
      <c r="I49" s="737">
        <v>99.8</v>
      </c>
      <c r="J49" s="737"/>
      <c r="K49" s="331">
        <v>0.1</v>
      </c>
      <c r="L49" s="331">
        <v>0.1</v>
      </c>
      <c r="M49" s="334">
        <v>488</v>
      </c>
      <c r="N49" s="737">
        <v>100</v>
      </c>
      <c r="O49" s="737"/>
      <c r="P49" s="331">
        <v>0</v>
      </c>
      <c r="Q49" s="331">
        <v>0</v>
      </c>
      <c r="R49" s="308">
        <v>54.765533366855834</v>
      </c>
      <c r="S49" s="331">
        <v>100</v>
      </c>
      <c r="T49" s="331">
        <v>0</v>
      </c>
      <c r="U49" s="331">
        <v>0</v>
      </c>
      <c r="V49" s="308">
        <v>44.173338511326861</v>
      </c>
      <c r="W49" s="331">
        <v>100</v>
      </c>
      <c r="X49" s="331">
        <v>0</v>
      </c>
      <c r="Y49" s="331">
        <v>0</v>
      </c>
      <c r="Z49" s="345" t="s">
        <v>306</v>
      </c>
      <c r="AA49" s="331" t="s">
        <v>306</v>
      </c>
      <c r="AB49" s="339" t="s">
        <v>306</v>
      </c>
      <c r="AC49" s="308">
        <v>152.03</v>
      </c>
    </row>
    <row r="50" spans="1:29" outlineLevel="1" x14ac:dyDescent="0.35">
      <c r="A50" s="740"/>
      <c r="B50" s="331">
        <v>2023</v>
      </c>
      <c r="C50" s="275">
        <v>106.08957549</v>
      </c>
      <c r="D50" s="331">
        <v>0</v>
      </c>
      <c r="E50" s="331">
        <v>0</v>
      </c>
      <c r="F50" s="331">
        <v>100</v>
      </c>
      <c r="G50" s="334">
        <v>309.13</v>
      </c>
      <c r="H50" s="331">
        <v>0</v>
      </c>
      <c r="I50" s="737">
        <v>98.7</v>
      </c>
      <c r="J50" s="737"/>
      <c r="K50" s="331">
        <v>0.9</v>
      </c>
      <c r="L50" s="331">
        <v>0.4</v>
      </c>
      <c r="M50" s="334">
        <v>877.58</v>
      </c>
      <c r="N50" s="737">
        <v>100</v>
      </c>
      <c r="O50" s="737"/>
      <c r="P50" s="331">
        <v>0</v>
      </c>
      <c r="Q50" s="331">
        <v>0</v>
      </c>
      <c r="R50" s="308">
        <v>34.307236459621109</v>
      </c>
      <c r="S50" s="331">
        <v>100</v>
      </c>
      <c r="T50" s="331">
        <v>0</v>
      </c>
      <c r="U50" s="331">
        <v>0</v>
      </c>
      <c r="V50" s="308">
        <v>24.438090018866234</v>
      </c>
      <c r="W50" s="331">
        <v>100</v>
      </c>
      <c r="X50" s="331">
        <v>0</v>
      </c>
      <c r="Y50" s="331">
        <v>0</v>
      </c>
      <c r="Z50" s="345" t="s">
        <v>306</v>
      </c>
      <c r="AA50" s="331" t="s">
        <v>306</v>
      </c>
      <c r="AB50" s="339" t="s">
        <v>306</v>
      </c>
      <c r="AC50" s="308">
        <v>152.16</v>
      </c>
    </row>
    <row r="51" spans="1:29" outlineLevel="1" x14ac:dyDescent="0.35">
      <c r="A51" s="740"/>
      <c r="B51" s="331">
        <v>2022</v>
      </c>
      <c r="C51" s="275">
        <v>97</v>
      </c>
      <c r="D51" s="331">
        <v>0</v>
      </c>
      <c r="E51" s="331">
        <v>0</v>
      </c>
      <c r="F51" s="331">
        <v>100</v>
      </c>
      <c r="G51" s="334">
        <v>272</v>
      </c>
      <c r="H51" s="331">
        <v>0</v>
      </c>
      <c r="I51" s="737">
        <v>100</v>
      </c>
      <c r="J51" s="737"/>
      <c r="K51" s="331">
        <v>0</v>
      </c>
      <c r="L51" s="331">
        <v>0</v>
      </c>
      <c r="M51" s="334">
        <v>778</v>
      </c>
      <c r="N51" s="737">
        <v>100</v>
      </c>
      <c r="O51" s="737"/>
      <c r="P51" s="331">
        <v>0</v>
      </c>
      <c r="Q51" s="331">
        <v>0</v>
      </c>
      <c r="R51" s="308" t="s">
        <v>306</v>
      </c>
      <c r="S51" s="331" t="s">
        <v>306</v>
      </c>
      <c r="T51" s="331" t="s">
        <v>306</v>
      </c>
      <c r="U51" s="331" t="s">
        <v>306</v>
      </c>
      <c r="V51" s="308" t="s">
        <v>306</v>
      </c>
      <c r="W51" s="331" t="s">
        <v>306</v>
      </c>
      <c r="X51" s="331" t="s">
        <v>306</v>
      </c>
      <c r="Y51" s="331" t="s">
        <v>306</v>
      </c>
      <c r="Z51" s="345" t="s">
        <v>306</v>
      </c>
      <c r="AA51" s="331" t="s">
        <v>306</v>
      </c>
      <c r="AB51" s="339" t="s">
        <v>306</v>
      </c>
      <c r="AC51" s="308">
        <v>101</v>
      </c>
    </row>
    <row r="52" spans="1:29" outlineLevel="1" x14ac:dyDescent="0.35">
      <c r="A52" s="740"/>
      <c r="B52" s="331">
        <v>2021</v>
      </c>
      <c r="C52" s="275">
        <v>52</v>
      </c>
      <c r="D52" s="331">
        <v>0</v>
      </c>
      <c r="E52" s="331">
        <v>0</v>
      </c>
      <c r="F52" s="332">
        <v>100</v>
      </c>
      <c r="G52" s="334">
        <v>156</v>
      </c>
      <c r="H52" s="302">
        <v>2.1</v>
      </c>
      <c r="I52" s="737">
        <v>97.1</v>
      </c>
      <c r="J52" s="737"/>
      <c r="K52" s="352">
        <v>0.8</v>
      </c>
      <c r="L52" s="352">
        <v>0.1</v>
      </c>
      <c r="M52" s="334">
        <v>571</v>
      </c>
      <c r="N52" s="737">
        <v>100</v>
      </c>
      <c r="O52" s="737"/>
      <c r="P52" s="331">
        <v>0</v>
      </c>
      <c r="Q52" s="331">
        <v>0</v>
      </c>
      <c r="R52" s="308" t="s">
        <v>306</v>
      </c>
      <c r="S52" s="331" t="s">
        <v>306</v>
      </c>
      <c r="T52" s="331" t="s">
        <v>306</v>
      </c>
      <c r="U52" s="331" t="s">
        <v>306</v>
      </c>
      <c r="V52" s="308" t="s">
        <v>306</v>
      </c>
      <c r="W52" s="331" t="s">
        <v>306</v>
      </c>
      <c r="X52" s="331" t="s">
        <v>306</v>
      </c>
      <c r="Y52" s="331" t="s">
        <v>306</v>
      </c>
      <c r="Z52" s="345" t="s">
        <v>306</v>
      </c>
      <c r="AA52" s="331" t="s">
        <v>306</v>
      </c>
      <c r="AB52" s="353" t="s">
        <v>306</v>
      </c>
      <c r="AC52" s="308">
        <v>31</v>
      </c>
    </row>
    <row r="53" spans="1:29" outlineLevel="1" x14ac:dyDescent="0.35">
      <c r="A53" s="740"/>
      <c r="B53" s="336">
        <v>2020</v>
      </c>
      <c r="C53" s="337">
        <v>38</v>
      </c>
      <c r="D53" s="336">
        <v>0</v>
      </c>
      <c r="E53" s="336">
        <v>0</v>
      </c>
      <c r="F53" s="336">
        <v>1</v>
      </c>
      <c r="G53" s="346" t="s">
        <v>306</v>
      </c>
      <c r="H53" s="336" t="s">
        <v>306</v>
      </c>
      <c r="I53" s="737" t="s">
        <v>306</v>
      </c>
      <c r="J53" s="737"/>
      <c r="K53" s="347" t="s">
        <v>306</v>
      </c>
      <c r="L53" s="347" t="s">
        <v>306</v>
      </c>
      <c r="M53" s="346" t="s">
        <v>306</v>
      </c>
      <c r="N53" s="737" t="s">
        <v>306</v>
      </c>
      <c r="O53" s="737"/>
      <c r="P53" s="336" t="s">
        <v>306</v>
      </c>
      <c r="Q53" s="336" t="s">
        <v>306</v>
      </c>
      <c r="R53" s="348" t="s">
        <v>306</v>
      </c>
      <c r="S53" s="336" t="s">
        <v>306</v>
      </c>
      <c r="T53" s="336" t="s">
        <v>306</v>
      </c>
      <c r="U53" s="336" t="s">
        <v>306</v>
      </c>
      <c r="V53" s="348" t="s">
        <v>306</v>
      </c>
      <c r="W53" s="336" t="s">
        <v>306</v>
      </c>
      <c r="X53" s="336" t="s">
        <v>306</v>
      </c>
      <c r="Y53" s="336" t="s">
        <v>306</v>
      </c>
      <c r="Z53" s="349" t="s">
        <v>306</v>
      </c>
      <c r="AA53" s="336" t="s">
        <v>306</v>
      </c>
      <c r="AB53" s="350" t="s">
        <v>306</v>
      </c>
      <c r="AC53" s="348">
        <v>112</v>
      </c>
    </row>
    <row r="54" spans="1:29" outlineLevel="1" x14ac:dyDescent="0.35">
      <c r="A54" s="740"/>
      <c r="B54" s="336">
        <v>2019</v>
      </c>
      <c r="C54" s="337">
        <v>31</v>
      </c>
      <c r="D54" s="336">
        <v>0</v>
      </c>
      <c r="E54" s="336">
        <v>0</v>
      </c>
      <c r="F54" s="336">
        <v>0</v>
      </c>
      <c r="G54" s="346" t="s">
        <v>306</v>
      </c>
      <c r="H54" s="336" t="s">
        <v>306</v>
      </c>
      <c r="I54" s="737" t="s">
        <v>306</v>
      </c>
      <c r="J54" s="737"/>
      <c r="K54" s="347" t="s">
        <v>306</v>
      </c>
      <c r="L54" s="347" t="s">
        <v>306</v>
      </c>
      <c r="M54" s="346" t="s">
        <v>306</v>
      </c>
      <c r="N54" s="737" t="s">
        <v>306</v>
      </c>
      <c r="O54" s="737"/>
      <c r="P54" s="336" t="s">
        <v>306</v>
      </c>
      <c r="Q54" s="336" t="s">
        <v>306</v>
      </c>
      <c r="R54" s="348" t="s">
        <v>306</v>
      </c>
      <c r="S54" s="336" t="s">
        <v>306</v>
      </c>
      <c r="T54" s="336" t="s">
        <v>306</v>
      </c>
      <c r="U54" s="336" t="s">
        <v>306</v>
      </c>
      <c r="V54" s="348" t="s">
        <v>306</v>
      </c>
      <c r="W54" s="336" t="s">
        <v>306</v>
      </c>
      <c r="X54" s="336" t="s">
        <v>306</v>
      </c>
      <c r="Y54" s="336" t="s">
        <v>306</v>
      </c>
      <c r="Z54" s="349" t="s">
        <v>306</v>
      </c>
      <c r="AA54" s="336" t="s">
        <v>306</v>
      </c>
      <c r="AB54" s="350" t="s">
        <v>306</v>
      </c>
      <c r="AC54" s="348">
        <v>30</v>
      </c>
    </row>
    <row r="55" spans="1:29" outlineLevel="1" x14ac:dyDescent="0.35">
      <c r="A55" s="741"/>
      <c r="B55" s="336">
        <v>2015</v>
      </c>
      <c r="C55" s="337" t="s">
        <v>306</v>
      </c>
      <c r="D55" s="336">
        <v>0</v>
      </c>
      <c r="E55" s="336">
        <v>0</v>
      </c>
      <c r="F55" s="336" t="s">
        <v>306</v>
      </c>
      <c r="G55" s="346" t="s">
        <v>306</v>
      </c>
      <c r="H55" s="336" t="s">
        <v>306</v>
      </c>
      <c r="I55" s="737" t="s">
        <v>306</v>
      </c>
      <c r="J55" s="737"/>
      <c r="K55" s="347" t="s">
        <v>306</v>
      </c>
      <c r="L55" s="347" t="s">
        <v>306</v>
      </c>
      <c r="M55" s="346" t="s">
        <v>306</v>
      </c>
      <c r="N55" s="737" t="s">
        <v>306</v>
      </c>
      <c r="O55" s="737"/>
      <c r="P55" s="336" t="s">
        <v>306</v>
      </c>
      <c r="Q55" s="336" t="s">
        <v>306</v>
      </c>
      <c r="R55" s="348" t="s">
        <v>306</v>
      </c>
      <c r="S55" s="336" t="s">
        <v>306</v>
      </c>
      <c r="T55" s="336" t="s">
        <v>306</v>
      </c>
      <c r="U55" s="336" t="s">
        <v>306</v>
      </c>
      <c r="V55" s="348" t="s">
        <v>306</v>
      </c>
      <c r="W55" s="336" t="s">
        <v>306</v>
      </c>
      <c r="X55" s="336" t="s">
        <v>306</v>
      </c>
      <c r="Y55" s="336" t="s">
        <v>306</v>
      </c>
      <c r="Z55" s="349" t="s">
        <v>306</v>
      </c>
      <c r="AA55" s="336" t="s">
        <v>306</v>
      </c>
      <c r="AB55" s="350" t="s">
        <v>306</v>
      </c>
      <c r="AC55" s="348" t="s">
        <v>306</v>
      </c>
    </row>
    <row r="56" spans="1:29" outlineLevel="1" x14ac:dyDescent="0.35">
      <c r="A56" s="744" t="s">
        <v>426</v>
      </c>
      <c r="B56" s="344">
        <v>2025</v>
      </c>
      <c r="C56" s="273">
        <v>1891</v>
      </c>
      <c r="D56" s="628">
        <v>0</v>
      </c>
      <c r="E56" s="628">
        <v>0</v>
      </c>
      <c r="F56" s="330">
        <v>100</v>
      </c>
      <c r="G56" s="296">
        <v>1080.1199999999999</v>
      </c>
      <c r="H56" s="316">
        <v>66.599999999999994</v>
      </c>
      <c r="I56" s="316">
        <v>33.4</v>
      </c>
      <c r="J56" s="628">
        <v>0</v>
      </c>
      <c r="K56" s="628">
        <v>0</v>
      </c>
      <c r="L56" s="628">
        <v>0</v>
      </c>
      <c r="M56" s="296">
        <v>418.5</v>
      </c>
      <c r="N56" s="628">
        <v>100</v>
      </c>
      <c r="O56" s="628">
        <v>0</v>
      </c>
      <c r="P56" s="628">
        <v>0</v>
      </c>
      <c r="Q56" s="628">
        <v>0</v>
      </c>
      <c r="R56" s="296">
        <v>113.5</v>
      </c>
      <c r="S56" s="298">
        <v>100</v>
      </c>
      <c r="T56" s="298">
        <v>0</v>
      </c>
      <c r="U56" s="298">
        <v>0</v>
      </c>
      <c r="V56" s="629">
        <v>0</v>
      </c>
      <c r="W56" s="298">
        <v>0</v>
      </c>
      <c r="X56" s="298">
        <v>0</v>
      </c>
      <c r="Y56" s="298">
        <v>0</v>
      </c>
      <c r="Z56" s="296">
        <v>717.3</v>
      </c>
      <c r="AA56" s="316">
        <v>66.599999999999994</v>
      </c>
      <c r="AB56" s="317">
        <v>0.16</v>
      </c>
      <c r="AC56" s="632">
        <v>2723.4</v>
      </c>
    </row>
    <row r="57" spans="1:29" outlineLevel="1" x14ac:dyDescent="0.35">
      <c r="A57" s="740"/>
      <c r="B57" s="331">
        <v>2024</v>
      </c>
      <c r="C57" s="275">
        <v>1405</v>
      </c>
      <c r="D57" s="331" t="s">
        <v>409</v>
      </c>
      <c r="E57" s="331" t="s">
        <v>409</v>
      </c>
      <c r="F57" s="332">
        <v>100</v>
      </c>
      <c r="G57" s="334">
        <v>2659</v>
      </c>
      <c r="H57" s="302">
        <v>67.5</v>
      </c>
      <c r="I57" s="737">
        <v>32.5</v>
      </c>
      <c r="J57" s="737"/>
      <c r="K57" s="331">
        <v>0</v>
      </c>
      <c r="L57" s="331">
        <v>0</v>
      </c>
      <c r="M57" s="334">
        <v>388.9</v>
      </c>
      <c r="N57" s="737">
        <v>100</v>
      </c>
      <c r="O57" s="737"/>
      <c r="P57" s="331">
        <v>0</v>
      </c>
      <c r="Q57" s="331">
        <v>0</v>
      </c>
      <c r="R57" s="308">
        <v>1771.2971762086058</v>
      </c>
      <c r="S57" s="331">
        <v>100</v>
      </c>
      <c r="T57" s="331">
        <v>0</v>
      </c>
      <c r="U57" s="331">
        <v>0</v>
      </c>
      <c r="V57" s="308">
        <v>1428.710814239482</v>
      </c>
      <c r="W57" s="331">
        <v>100</v>
      </c>
      <c r="X57" s="331">
        <v>0</v>
      </c>
      <c r="Y57" s="331">
        <v>0</v>
      </c>
      <c r="Z57" s="354">
        <v>272</v>
      </c>
      <c r="AA57" s="331">
        <v>33</v>
      </c>
      <c r="AB57" s="302">
        <v>0.06</v>
      </c>
      <c r="AC57" s="308">
        <v>2875</v>
      </c>
    </row>
    <row r="58" spans="1:29" outlineLevel="1" x14ac:dyDescent="0.35">
      <c r="A58" s="740"/>
      <c r="B58" s="331">
        <v>2023</v>
      </c>
      <c r="C58" s="275">
        <v>1799.025260142</v>
      </c>
      <c r="D58" s="331">
        <v>0</v>
      </c>
      <c r="E58" s="331">
        <v>0</v>
      </c>
      <c r="F58" s="332">
        <v>100</v>
      </c>
      <c r="G58" s="334">
        <v>5310.33</v>
      </c>
      <c r="H58" s="302">
        <v>67.5</v>
      </c>
      <c r="I58" s="737">
        <v>32.5</v>
      </c>
      <c r="J58" s="737"/>
      <c r="K58" s="331">
        <v>0</v>
      </c>
      <c r="L58" s="331">
        <v>0</v>
      </c>
      <c r="M58" s="334">
        <v>249.27</v>
      </c>
      <c r="N58" s="737">
        <v>100</v>
      </c>
      <c r="O58" s="737"/>
      <c r="P58" s="331">
        <v>0</v>
      </c>
      <c r="Q58" s="331">
        <v>0</v>
      </c>
      <c r="R58" s="308">
        <v>1322.1948210765479</v>
      </c>
      <c r="S58" s="331">
        <v>100</v>
      </c>
      <c r="T58" s="331">
        <v>0</v>
      </c>
      <c r="U58" s="331">
        <v>0</v>
      </c>
      <c r="V58" s="308">
        <v>941.83966400143754</v>
      </c>
      <c r="W58" s="331">
        <v>100</v>
      </c>
      <c r="X58" s="331">
        <v>0</v>
      </c>
      <c r="Y58" s="331">
        <v>0</v>
      </c>
      <c r="Z58" s="354">
        <v>358.90909090909088</v>
      </c>
      <c r="AA58" s="331">
        <v>70</v>
      </c>
      <c r="AB58" s="302">
        <v>0.08</v>
      </c>
      <c r="AC58" s="308">
        <v>2021.0360102610002</v>
      </c>
    </row>
    <row r="59" spans="1:29" outlineLevel="1" x14ac:dyDescent="0.35">
      <c r="A59" s="740"/>
      <c r="B59" s="331">
        <v>2022</v>
      </c>
      <c r="C59" s="275">
        <v>1830</v>
      </c>
      <c r="D59" s="331">
        <v>0</v>
      </c>
      <c r="E59" s="331">
        <v>0</v>
      </c>
      <c r="F59" s="332">
        <v>100</v>
      </c>
      <c r="G59" s="334">
        <v>3469</v>
      </c>
      <c r="H59" s="302">
        <v>67.3</v>
      </c>
      <c r="I59" s="737">
        <v>32.700000000000003</v>
      </c>
      <c r="J59" s="737"/>
      <c r="K59" s="331">
        <v>0</v>
      </c>
      <c r="L59" s="331">
        <v>0</v>
      </c>
      <c r="M59" s="334">
        <v>998</v>
      </c>
      <c r="N59" s="737">
        <v>100</v>
      </c>
      <c r="O59" s="737"/>
      <c r="P59" s="331">
        <v>0</v>
      </c>
      <c r="Q59" s="331">
        <v>0</v>
      </c>
      <c r="R59" s="308" t="s">
        <v>306</v>
      </c>
      <c r="S59" s="331" t="s">
        <v>306</v>
      </c>
      <c r="T59" s="331" t="s">
        <v>306</v>
      </c>
      <c r="U59" s="331" t="s">
        <v>306</v>
      </c>
      <c r="V59" s="308" t="s">
        <v>306</v>
      </c>
      <c r="W59" s="331" t="s">
        <v>306</v>
      </c>
      <c r="X59" s="331" t="s">
        <v>306</v>
      </c>
      <c r="Y59" s="331" t="s">
        <v>306</v>
      </c>
      <c r="Z59" s="354">
        <v>258.55199999999996</v>
      </c>
      <c r="AA59" s="331">
        <v>70</v>
      </c>
      <c r="AB59" s="302">
        <v>0.06</v>
      </c>
      <c r="AC59" s="308">
        <v>6231</v>
      </c>
    </row>
    <row r="60" spans="1:29" outlineLevel="1" x14ac:dyDescent="0.35">
      <c r="A60" s="740"/>
      <c r="B60" s="331">
        <v>2021</v>
      </c>
      <c r="C60" s="275">
        <v>2021</v>
      </c>
      <c r="D60" s="331">
        <v>0</v>
      </c>
      <c r="E60" s="331">
        <v>0</v>
      </c>
      <c r="F60" s="332">
        <v>100</v>
      </c>
      <c r="G60" s="334">
        <v>2782</v>
      </c>
      <c r="H60" s="302">
        <v>52.2</v>
      </c>
      <c r="I60" s="737">
        <v>47.8</v>
      </c>
      <c r="J60" s="737"/>
      <c r="K60" s="351">
        <v>0</v>
      </c>
      <c r="L60" s="351">
        <v>0</v>
      </c>
      <c r="M60" s="334">
        <v>1143</v>
      </c>
      <c r="N60" s="737">
        <v>100</v>
      </c>
      <c r="O60" s="737"/>
      <c r="P60" s="331">
        <v>0</v>
      </c>
      <c r="Q60" s="331">
        <v>0</v>
      </c>
      <c r="R60" s="308" t="s">
        <v>306</v>
      </c>
      <c r="S60" s="331" t="s">
        <v>306</v>
      </c>
      <c r="T60" s="331" t="s">
        <v>306</v>
      </c>
      <c r="U60" s="331" t="s">
        <v>306</v>
      </c>
      <c r="V60" s="308" t="s">
        <v>306</v>
      </c>
      <c r="W60" s="331" t="s">
        <v>306</v>
      </c>
      <c r="X60" s="331" t="s">
        <v>306</v>
      </c>
      <c r="Y60" s="331" t="s">
        <v>306</v>
      </c>
      <c r="Z60" s="345">
        <v>227</v>
      </c>
      <c r="AA60" s="331">
        <v>70</v>
      </c>
      <c r="AB60" s="352">
        <v>0.06</v>
      </c>
      <c r="AC60" s="308">
        <v>2339</v>
      </c>
    </row>
    <row r="61" spans="1:29" outlineLevel="1" x14ac:dyDescent="0.35">
      <c r="A61" s="740"/>
      <c r="B61" s="336">
        <v>2020</v>
      </c>
      <c r="C61" s="337">
        <v>2372</v>
      </c>
      <c r="D61" s="336">
        <v>0</v>
      </c>
      <c r="E61" s="336">
        <v>0</v>
      </c>
      <c r="F61" s="332">
        <v>100</v>
      </c>
      <c r="G61" s="346">
        <v>3060</v>
      </c>
      <c r="H61" s="347">
        <v>55.1</v>
      </c>
      <c r="I61" s="737">
        <v>27</v>
      </c>
      <c r="J61" s="737"/>
      <c r="K61" s="336">
        <v>0</v>
      </c>
      <c r="L61" s="347">
        <v>17.899999999999999</v>
      </c>
      <c r="M61" s="346">
        <v>1167</v>
      </c>
      <c r="N61" s="737">
        <v>100</v>
      </c>
      <c r="O61" s="737"/>
      <c r="P61" s="336">
        <v>0</v>
      </c>
      <c r="Q61" s="336">
        <v>0</v>
      </c>
      <c r="R61" s="348" t="s">
        <v>306</v>
      </c>
      <c r="S61" s="336" t="s">
        <v>306</v>
      </c>
      <c r="T61" s="336" t="s">
        <v>306</v>
      </c>
      <c r="U61" s="336" t="s">
        <v>306</v>
      </c>
      <c r="V61" s="348" t="s">
        <v>306</v>
      </c>
      <c r="W61" s="336" t="s">
        <v>306</v>
      </c>
      <c r="X61" s="336" t="s">
        <v>306</v>
      </c>
      <c r="Y61" s="336" t="s">
        <v>306</v>
      </c>
      <c r="Z61" s="349">
        <v>680</v>
      </c>
      <c r="AA61" s="336">
        <v>70</v>
      </c>
      <c r="AB61" s="350">
        <v>0.17</v>
      </c>
      <c r="AC61" s="348">
        <v>6732</v>
      </c>
    </row>
    <row r="62" spans="1:29" outlineLevel="1" x14ac:dyDescent="0.35">
      <c r="A62" s="740"/>
      <c r="B62" s="336">
        <v>2019</v>
      </c>
      <c r="C62" s="337">
        <v>4034</v>
      </c>
      <c r="D62" s="336">
        <v>0</v>
      </c>
      <c r="E62" s="336">
        <v>0</v>
      </c>
      <c r="F62" s="332">
        <v>100</v>
      </c>
      <c r="G62" s="346">
        <v>6250</v>
      </c>
      <c r="H62" s="347">
        <v>69.8</v>
      </c>
      <c r="I62" s="737">
        <v>30.1</v>
      </c>
      <c r="J62" s="737"/>
      <c r="K62" s="336">
        <v>0</v>
      </c>
      <c r="L62" s="347">
        <v>0.1</v>
      </c>
      <c r="M62" s="346">
        <v>11625</v>
      </c>
      <c r="N62" s="737">
        <v>100</v>
      </c>
      <c r="O62" s="737"/>
      <c r="P62" s="336">
        <v>0</v>
      </c>
      <c r="Q62" s="336">
        <v>0</v>
      </c>
      <c r="R62" s="348" t="s">
        <v>306</v>
      </c>
      <c r="S62" s="336" t="s">
        <v>306</v>
      </c>
      <c r="T62" s="336" t="s">
        <v>306</v>
      </c>
      <c r="U62" s="336" t="s">
        <v>306</v>
      </c>
      <c r="V62" s="348" t="s">
        <v>306</v>
      </c>
      <c r="W62" s="336" t="s">
        <v>306</v>
      </c>
      <c r="X62" s="336" t="s">
        <v>306</v>
      </c>
      <c r="Y62" s="336" t="s">
        <v>306</v>
      </c>
      <c r="Z62" s="349">
        <v>7861</v>
      </c>
      <c r="AA62" s="336">
        <v>70</v>
      </c>
      <c r="AB62" s="350">
        <v>1.88</v>
      </c>
      <c r="AC62" s="348">
        <v>14382</v>
      </c>
    </row>
    <row r="63" spans="1:29" outlineLevel="1" x14ac:dyDescent="0.35">
      <c r="A63" s="741"/>
      <c r="B63" s="336">
        <v>2015</v>
      </c>
      <c r="C63" s="337">
        <v>1673</v>
      </c>
      <c r="D63" s="336">
        <v>0</v>
      </c>
      <c r="E63" s="336">
        <v>0</v>
      </c>
      <c r="F63" s="336">
        <v>0</v>
      </c>
      <c r="G63" s="346">
        <v>454</v>
      </c>
      <c r="H63" s="347" t="s">
        <v>306</v>
      </c>
      <c r="I63" s="737" t="s">
        <v>306</v>
      </c>
      <c r="J63" s="737"/>
      <c r="K63" s="336" t="s">
        <v>306</v>
      </c>
      <c r="L63" s="347" t="s">
        <v>306</v>
      </c>
      <c r="M63" s="346" t="s">
        <v>306</v>
      </c>
      <c r="N63" s="737" t="s">
        <v>306</v>
      </c>
      <c r="O63" s="737"/>
      <c r="P63" s="336" t="s">
        <v>306</v>
      </c>
      <c r="Q63" s="336" t="s">
        <v>306</v>
      </c>
      <c r="R63" s="348" t="s">
        <v>306</v>
      </c>
      <c r="S63" s="336" t="s">
        <v>306</v>
      </c>
      <c r="T63" s="336" t="s">
        <v>306</v>
      </c>
      <c r="U63" s="336" t="s">
        <v>306</v>
      </c>
      <c r="V63" s="348" t="s">
        <v>306</v>
      </c>
      <c r="W63" s="336" t="s">
        <v>306</v>
      </c>
      <c r="X63" s="336" t="s">
        <v>306</v>
      </c>
      <c r="Y63" s="336" t="s">
        <v>306</v>
      </c>
      <c r="Z63" s="349" t="s">
        <v>306</v>
      </c>
      <c r="AA63" s="336" t="s">
        <v>306</v>
      </c>
      <c r="AB63" s="350" t="s">
        <v>306</v>
      </c>
      <c r="AC63" s="348">
        <v>8349</v>
      </c>
    </row>
    <row r="64" spans="1:29" outlineLevel="1" x14ac:dyDescent="0.35">
      <c r="A64" s="744" t="s">
        <v>427</v>
      </c>
      <c r="B64" s="344">
        <v>2025</v>
      </c>
      <c r="C64" s="273">
        <v>457</v>
      </c>
      <c r="D64" s="628">
        <v>0</v>
      </c>
      <c r="E64" s="628">
        <v>0</v>
      </c>
      <c r="F64" s="330">
        <v>100</v>
      </c>
      <c r="G64" s="629">
        <v>0</v>
      </c>
      <c r="H64" s="628">
        <v>0</v>
      </c>
      <c r="I64" s="628">
        <v>0</v>
      </c>
      <c r="J64" s="628">
        <v>0</v>
      </c>
      <c r="K64" s="628">
        <v>0</v>
      </c>
      <c r="L64" s="628">
        <v>0</v>
      </c>
      <c r="M64" s="633">
        <v>0</v>
      </c>
      <c r="N64" s="628">
        <v>0</v>
      </c>
      <c r="O64" s="628">
        <v>0</v>
      </c>
      <c r="P64" s="628">
        <v>0</v>
      </c>
      <c r="Q64" s="628">
        <v>0</v>
      </c>
      <c r="R64" s="633">
        <v>0</v>
      </c>
      <c r="S64" s="628">
        <v>0</v>
      </c>
      <c r="T64" s="628">
        <v>0</v>
      </c>
      <c r="U64" s="298">
        <v>0</v>
      </c>
      <c r="V64" s="629">
        <v>0</v>
      </c>
      <c r="W64" s="298">
        <v>0</v>
      </c>
      <c r="X64" s="298">
        <v>0</v>
      </c>
      <c r="Y64" s="298">
        <v>0</v>
      </c>
      <c r="Z64" s="628">
        <v>0</v>
      </c>
      <c r="AA64" s="628">
        <v>0</v>
      </c>
      <c r="AB64" s="628">
        <v>0</v>
      </c>
      <c r="AC64" s="632">
        <v>966.4</v>
      </c>
    </row>
    <row r="65" spans="1:29" outlineLevel="1" x14ac:dyDescent="0.35">
      <c r="A65" s="740"/>
      <c r="B65" s="331">
        <v>2024</v>
      </c>
      <c r="C65" s="275">
        <v>570</v>
      </c>
      <c r="D65" s="331" t="s">
        <v>409</v>
      </c>
      <c r="E65" s="331" t="s">
        <v>409</v>
      </c>
      <c r="F65" s="331">
        <v>100</v>
      </c>
      <c r="G65" s="355">
        <v>205</v>
      </c>
      <c r="H65" s="302">
        <v>0</v>
      </c>
      <c r="I65" s="737">
        <v>100</v>
      </c>
      <c r="J65" s="737"/>
      <c r="K65" s="331">
        <v>0</v>
      </c>
      <c r="L65" s="331">
        <v>0</v>
      </c>
      <c r="M65" s="334">
        <v>93.3</v>
      </c>
      <c r="N65" s="737">
        <v>100</v>
      </c>
      <c r="O65" s="737"/>
      <c r="P65" s="331">
        <v>0</v>
      </c>
      <c r="Q65" s="331">
        <v>0</v>
      </c>
      <c r="R65" s="308">
        <v>425.04593060843331</v>
      </c>
      <c r="S65" s="331">
        <v>100</v>
      </c>
      <c r="T65" s="331">
        <v>0</v>
      </c>
      <c r="U65" s="331">
        <v>0</v>
      </c>
      <c r="V65" s="308">
        <v>342.83785113268607</v>
      </c>
      <c r="W65" s="331">
        <v>100</v>
      </c>
      <c r="X65" s="331">
        <v>0</v>
      </c>
      <c r="Y65" s="331">
        <v>0</v>
      </c>
      <c r="Z65" s="345">
        <v>873</v>
      </c>
      <c r="AA65" s="331">
        <v>70</v>
      </c>
      <c r="AB65" s="302">
        <v>0.84</v>
      </c>
      <c r="AC65" s="308">
        <v>1119.6099999999999</v>
      </c>
    </row>
    <row r="66" spans="1:29" outlineLevel="1" x14ac:dyDescent="0.35">
      <c r="A66" s="740"/>
      <c r="B66" s="331">
        <v>2023</v>
      </c>
      <c r="C66" s="275">
        <v>593.30141012406341</v>
      </c>
      <c r="D66" s="331">
        <v>0</v>
      </c>
      <c r="E66" s="331">
        <v>0</v>
      </c>
      <c r="F66" s="331">
        <v>100</v>
      </c>
      <c r="G66" s="355">
        <v>0</v>
      </c>
      <c r="H66" s="302">
        <v>0</v>
      </c>
      <c r="I66" s="737">
        <v>0</v>
      </c>
      <c r="J66" s="737"/>
      <c r="K66" s="331">
        <v>0</v>
      </c>
      <c r="L66" s="331">
        <v>0</v>
      </c>
      <c r="M66" s="334">
        <v>66.86</v>
      </c>
      <c r="N66" s="737">
        <v>100</v>
      </c>
      <c r="O66" s="737"/>
      <c r="P66" s="331">
        <v>0</v>
      </c>
      <c r="Q66" s="331">
        <v>0</v>
      </c>
      <c r="R66" s="308">
        <v>324.55252898526516</v>
      </c>
      <c r="S66" s="331">
        <v>100</v>
      </c>
      <c r="T66" s="331">
        <v>0</v>
      </c>
      <c r="U66" s="331">
        <v>0</v>
      </c>
      <c r="V66" s="308">
        <v>231.1886569041416</v>
      </c>
      <c r="W66" s="331">
        <v>100</v>
      </c>
      <c r="X66" s="331">
        <v>0</v>
      </c>
      <c r="Y66" s="331">
        <v>0</v>
      </c>
      <c r="Z66" s="345">
        <v>0</v>
      </c>
      <c r="AA66" s="331">
        <v>0</v>
      </c>
      <c r="AB66" s="302">
        <v>0</v>
      </c>
      <c r="AC66" s="308">
        <v>1533.9317624300002</v>
      </c>
    </row>
    <row r="67" spans="1:29" outlineLevel="1" x14ac:dyDescent="0.35">
      <c r="A67" s="740"/>
      <c r="B67" s="331">
        <v>2022</v>
      </c>
      <c r="C67" s="275">
        <v>532</v>
      </c>
      <c r="D67" s="331">
        <v>0</v>
      </c>
      <c r="E67" s="331">
        <v>0</v>
      </c>
      <c r="F67" s="331">
        <v>100</v>
      </c>
      <c r="G67" s="334">
        <v>274</v>
      </c>
      <c r="H67" s="302">
        <v>92.5</v>
      </c>
      <c r="I67" s="737">
        <v>7.5</v>
      </c>
      <c r="J67" s="737"/>
      <c r="K67" s="331">
        <v>0</v>
      </c>
      <c r="L67" s="331">
        <v>0</v>
      </c>
      <c r="M67" s="334">
        <v>245</v>
      </c>
      <c r="N67" s="737">
        <v>100</v>
      </c>
      <c r="O67" s="737"/>
      <c r="P67" s="331">
        <v>0</v>
      </c>
      <c r="Q67" s="331">
        <v>0</v>
      </c>
      <c r="R67" s="308" t="s">
        <v>306</v>
      </c>
      <c r="S67" s="331" t="s">
        <v>306</v>
      </c>
      <c r="T67" s="331" t="s">
        <v>306</v>
      </c>
      <c r="U67" s="331" t="s">
        <v>306</v>
      </c>
      <c r="V67" s="308" t="s">
        <v>306</v>
      </c>
      <c r="W67" s="331" t="s">
        <v>306</v>
      </c>
      <c r="X67" s="331" t="s">
        <v>306</v>
      </c>
      <c r="Y67" s="331" t="s">
        <v>306</v>
      </c>
      <c r="Z67" s="345">
        <v>680.39999999999986</v>
      </c>
      <c r="AA67" s="331">
        <v>70</v>
      </c>
      <c r="AB67" s="302">
        <v>0.66</v>
      </c>
      <c r="AC67" s="308">
        <v>1931</v>
      </c>
    </row>
    <row r="68" spans="1:29" outlineLevel="1" x14ac:dyDescent="0.35">
      <c r="A68" s="740"/>
      <c r="B68" s="331">
        <v>2021</v>
      </c>
      <c r="C68" s="275">
        <v>783</v>
      </c>
      <c r="D68" s="331">
        <v>0</v>
      </c>
      <c r="E68" s="331">
        <v>0</v>
      </c>
      <c r="F68" s="332">
        <v>100</v>
      </c>
      <c r="G68" s="356">
        <v>669</v>
      </c>
      <c r="H68" s="302">
        <v>82.1</v>
      </c>
      <c r="I68" s="737">
        <v>17.899999999999999</v>
      </c>
      <c r="J68" s="737"/>
      <c r="K68" s="351">
        <v>0</v>
      </c>
      <c r="L68" s="351">
        <v>0</v>
      </c>
      <c r="M68" s="334">
        <v>282</v>
      </c>
      <c r="N68" s="737">
        <v>100</v>
      </c>
      <c r="O68" s="737"/>
      <c r="P68" s="331">
        <v>0</v>
      </c>
      <c r="Q68" s="331">
        <v>0</v>
      </c>
      <c r="R68" s="308" t="s">
        <v>306</v>
      </c>
      <c r="S68" s="331" t="s">
        <v>306</v>
      </c>
      <c r="T68" s="331" t="s">
        <v>306</v>
      </c>
      <c r="U68" s="331" t="s">
        <v>306</v>
      </c>
      <c r="V68" s="308" t="s">
        <v>306</v>
      </c>
      <c r="W68" s="331" t="s">
        <v>306</v>
      </c>
      <c r="X68" s="331" t="s">
        <v>306</v>
      </c>
      <c r="Y68" s="331" t="s">
        <v>306</v>
      </c>
      <c r="Z68" s="345">
        <v>953</v>
      </c>
      <c r="AA68" s="331">
        <v>70</v>
      </c>
      <c r="AB68" s="352">
        <v>0.96</v>
      </c>
      <c r="AC68" s="308">
        <v>1255</v>
      </c>
    </row>
    <row r="69" spans="1:29" outlineLevel="1" x14ac:dyDescent="0.35">
      <c r="A69" s="740"/>
      <c r="B69" s="331">
        <v>2020</v>
      </c>
      <c r="C69" s="275">
        <v>834</v>
      </c>
      <c r="D69" s="331">
        <v>0</v>
      </c>
      <c r="E69" s="331">
        <v>0</v>
      </c>
      <c r="F69" s="332">
        <v>100</v>
      </c>
      <c r="G69" s="357">
        <v>0</v>
      </c>
      <c r="H69" s="331">
        <v>0</v>
      </c>
      <c r="I69" s="737">
        <v>0</v>
      </c>
      <c r="J69" s="737"/>
      <c r="K69" s="351">
        <v>0</v>
      </c>
      <c r="L69" s="351">
        <v>0</v>
      </c>
      <c r="M69" s="334">
        <v>285</v>
      </c>
      <c r="N69" s="737">
        <v>100</v>
      </c>
      <c r="O69" s="737"/>
      <c r="P69" s="331">
        <v>0</v>
      </c>
      <c r="Q69" s="331">
        <v>0</v>
      </c>
      <c r="R69" s="308" t="s">
        <v>306</v>
      </c>
      <c r="S69" s="331" t="s">
        <v>306</v>
      </c>
      <c r="T69" s="331" t="s">
        <v>306</v>
      </c>
      <c r="U69" s="331" t="s">
        <v>306</v>
      </c>
      <c r="V69" s="308" t="s">
        <v>306</v>
      </c>
      <c r="W69" s="331" t="s">
        <v>306</v>
      </c>
      <c r="X69" s="331" t="s">
        <v>306</v>
      </c>
      <c r="Y69" s="331" t="s">
        <v>306</v>
      </c>
      <c r="Z69" s="345">
        <v>925</v>
      </c>
      <c r="AA69" s="331">
        <v>70</v>
      </c>
      <c r="AB69" s="353">
        <v>0.95</v>
      </c>
      <c r="AC69" s="308">
        <v>2578</v>
      </c>
    </row>
    <row r="70" spans="1:29" outlineLevel="1" x14ac:dyDescent="0.35">
      <c r="A70" s="740"/>
      <c r="B70" s="331">
        <v>2019</v>
      </c>
      <c r="C70" s="275">
        <v>950</v>
      </c>
      <c r="D70" s="331">
        <v>0</v>
      </c>
      <c r="E70" s="331">
        <v>0</v>
      </c>
      <c r="F70" s="332">
        <v>100</v>
      </c>
      <c r="G70" s="356">
        <v>268</v>
      </c>
      <c r="H70" s="331">
        <v>72.7</v>
      </c>
      <c r="I70" s="737">
        <v>23.6</v>
      </c>
      <c r="J70" s="737"/>
      <c r="K70" s="351">
        <v>1.9</v>
      </c>
      <c r="L70" s="351">
        <v>1.8</v>
      </c>
      <c r="M70" s="334">
        <v>2800</v>
      </c>
      <c r="N70" s="737">
        <v>100</v>
      </c>
      <c r="O70" s="737"/>
      <c r="P70" s="331">
        <v>0</v>
      </c>
      <c r="Q70" s="331">
        <v>0</v>
      </c>
      <c r="R70" s="308" t="s">
        <v>306</v>
      </c>
      <c r="S70" s="331" t="s">
        <v>306</v>
      </c>
      <c r="T70" s="331" t="s">
        <v>306</v>
      </c>
      <c r="U70" s="331" t="s">
        <v>306</v>
      </c>
      <c r="V70" s="308" t="s">
        <v>306</v>
      </c>
      <c r="W70" s="331" t="s">
        <v>306</v>
      </c>
      <c r="X70" s="331" t="s">
        <v>306</v>
      </c>
      <c r="Y70" s="331" t="s">
        <v>306</v>
      </c>
      <c r="Z70" s="345">
        <v>2790</v>
      </c>
      <c r="AA70" s="331">
        <v>70</v>
      </c>
      <c r="AB70" s="353">
        <v>2.76</v>
      </c>
      <c r="AC70" s="308">
        <v>4205</v>
      </c>
    </row>
    <row r="71" spans="1:29" outlineLevel="1" x14ac:dyDescent="0.35">
      <c r="A71" s="741"/>
      <c r="B71" s="336">
        <v>2015</v>
      </c>
      <c r="C71" s="337">
        <v>879</v>
      </c>
      <c r="D71" s="336">
        <v>0</v>
      </c>
      <c r="E71" s="336">
        <v>0</v>
      </c>
      <c r="F71" s="336">
        <v>0</v>
      </c>
      <c r="G71" s="346">
        <v>627</v>
      </c>
      <c r="H71" s="347" t="s">
        <v>306</v>
      </c>
      <c r="I71" s="737" t="s">
        <v>306</v>
      </c>
      <c r="J71" s="737"/>
      <c r="K71" s="347" t="s">
        <v>306</v>
      </c>
      <c r="L71" s="347" t="s">
        <v>306</v>
      </c>
      <c r="M71" s="346" t="s">
        <v>306</v>
      </c>
      <c r="N71" s="737" t="s">
        <v>306</v>
      </c>
      <c r="O71" s="737"/>
      <c r="P71" s="336" t="s">
        <v>306</v>
      </c>
      <c r="Q71" s="336" t="s">
        <v>306</v>
      </c>
      <c r="R71" s="348" t="s">
        <v>306</v>
      </c>
      <c r="S71" s="336" t="s">
        <v>306</v>
      </c>
      <c r="T71" s="336" t="s">
        <v>306</v>
      </c>
      <c r="U71" s="336" t="s">
        <v>306</v>
      </c>
      <c r="V71" s="348" t="s">
        <v>306</v>
      </c>
      <c r="W71" s="336" t="s">
        <v>306</v>
      </c>
      <c r="X71" s="336" t="s">
        <v>306</v>
      </c>
      <c r="Y71" s="336" t="s">
        <v>306</v>
      </c>
      <c r="Z71" s="349" t="s">
        <v>306</v>
      </c>
      <c r="AA71" s="336" t="s">
        <v>306</v>
      </c>
      <c r="AB71" s="350" t="s">
        <v>306</v>
      </c>
      <c r="AC71" s="348">
        <v>2585</v>
      </c>
    </row>
    <row r="72" spans="1:29" outlineLevel="1" x14ac:dyDescent="0.35">
      <c r="A72" s="740" t="s">
        <v>428</v>
      </c>
      <c r="B72" s="344">
        <v>2025</v>
      </c>
      <c r="C72" s="273" t="s">
        <v>306</v>
      </c>
      <c r="D72" s="273" t="s">
        <v>306</v>
      </c>
      <c r="E72" s="273" t="s">
        <v>306</v>
      </c>
      <c r="F72" s="330" t="s">
        <v>306</v>
      </c>
      <c r="G72" s="296" t="s">
        <v>306</v>
      </c>
      <c r="H72" s="316" t="s">
        <v>306</v>
      </c>
      <c r="I72" s="316" t="s">
        <v>306</v>
      </c>
      <c r="J72" s="298" t="s">
        <v>306</v>
      </c>
      <c r="K72" s="317" t="s">
        <v>306</v>
      </c>
      <c r="L72" s="316" t="s">
        <v>306</v>
      </c>
      <c r="M72" s="296" t="s">
        <v>306</v>
      </c>
      <c r="N72" s="316" t="s">
        <v>306</v>
      </c>
      <c r="O72" s="298" t="s">
        <v>306</v>
      </c>
      <c r="P72" s="316" t="s">
        <v>306</v>
      </c>
      <c r="Q72" s="316" t="s">
        <v>306</v>
      </c>
      <c r="R72" s="297" t="s">
        <v>306</v>
      </c>
      <c r="S72" s="298" t="s">
        <v>306</v>
      </c>
      <c r="T72" s="298" t="s">
        <v>306</v>
      </c>
      <c r="U72" s="298" t="s">
        <v>306</v>
      </c>
      <c r="V72" s="297" t="s">
        <v>306</v>
      </c>
      <c r="W72" s="298" t="s">
        <v>306</v>
      </c>
      <c r="X72" s="298" t="s">
        <v>306</v>
      </c>
      <c r="Y72" s="298" t="s">
        <v>306</v>
      </c>
      <c r="Z72" s="313" t="s">
        <v>306</v>
      </c>
      <c r="AA72" s="316" t="s">
        <v>306</v>
      </c>
      <c r="AB72" s="317" t="s">
        <v>306</v>
      </c>
      <c r="AC72" s="632" t="s">
        <v>306</v>
      </c>
    </row>
    <row r="73" spans="1:29" outlineLevel="1" x14ac:dyDescent="0.35">
      <c r="A73" s="740"/>
      <c r="B73" s="331">
        <v>2024</v>
      </c>
      <c r="C73" s="331" t="s">
        <v>306</v>
      </c>
      <c r="D73" s="331" t="s">
        <v>306</v>
      </c>
      <c r="E73" s="331" t="s">
        <v>306</v>
      </c>
      <c r="F73" s="331" t="s">
        <v>306</v>
      </c>
      <c r="G73" s="345" t="s">
        <v>306</v>
      </c>
      <c r="H73" s="331" t="s">
        <v>306</v>
      </c>
      <c r="I73" s="737" t="s">
        <v>306</v>
      </c>
      <c r="J73" s="737"/>
      <c r="K73" s="335" t="s">
        <v>306</v>
      </c>
      <c r="L73" s="335" t="s">
        <v>306</v>
      </c>
      <c r="M73" s="334" t="s">
        <v>306</v>
      </c>
      <c r="N73" s="737" t="s">
        <v>306</v>
      </c>
      <c r="O73" s="737"/>
      <c r="P73" s="331" t="s">
        <v>306</v>
      </c>
      <c r="Q73" s="331" t="s">
        <v>306</v>
      </c>
      <c r="R73" s="308" t="s">
        <v>306</v>
      </c>
      <c r="S73" s="331" t="s">
        <v>306</v>
      </c>
      <c r="T73" s="331" t="s">
        <v>306</v>
      </c>
      <c r="U73" s="331" t="s">
        <v>306</v>
      </c>
      <c r="V73" s="308" t="s">
        <v>306</v>
      </c>
      <c r="W73" s="331" t="s">
        <v>306</v>
      </c>
      <c r="X73" s="331" t="s">
        <v>306</v>
      </c>
      <c r="Y73" s="331" t="s">
        <v>306</v>
      </c>
      <c r="Z73" s="345" t="s">
        <v>306</v>
      </c>
      <c r="AA73" s="331" t="s">
        <v>306</v>
      </c>
      <c r="AB73" s="339" t="s">
        <v>306</v>
      </c>
      <c r="AC73" s="308" t="s">
        <v>306</v>
      </c>
    </row>
    <row r="74" spans="1:29" outlineLevel="1" x14ac:dyDescent="0.35">
      <c r="A74" s="740"/>
      <c r="B74" s="331">
        <v>2023</v>
      </c>
      <c r="C74" s="331" t="s">
        <v>306</v>
      </c>
      <c r="D74" s="331" t="s">
        <v>306</v>
      </c>
      <c r="E74" s="331" t="s">
        <v>306</v>
      </c>
      <c r="F74" s="331" t="s">
        <v>306</v>
      </c>
      <c r="G74" s="345" t="s">
        <v>306</v>
      </c>
      <c r="H74" s="331" t="s">
        <v>306</v>
      </c>
      <c r="I74" s="737" t="s">
        <v>306</v>
      </c>
      <c r="J74" s="737"/>
      <c r="K74" s="335" t="s">
        <v>306</v>
      </c>
      <c r="L74" s="335" t="s">
        <v>306</v>
      </c>
      <c r="M74" s="334" t="s">
        <v>306</v>
      </c>
      <c r="N74" s="737" t="s">
        <v>306</v>
      </c>
      <c r="O74" s="737"/>
      <c r="P74" s="331" t="s">
        <v>306</v>
      </c>
      <c r="Q74" s="331" t="s">
        <v>306</v>
      </c>
      <c r="R74" s="308" t="s">
        <v>306</v>
      </c>
      <c r="S74" s="331" t="s">
        <v>306</v>
      </c>
      <c r="T74" s="331" t="s">
        <v>306</v>
      </c>
      <c r="U74" s="331" t="s">
        <v>306</v>
      </c>
      <c r="V74" s="308" t="s">
        <v>306</v>
      </c>
      <c r="W74" s="331" t="s">
        <v>306</v>
      </c>
      <c r="X74" s="331" t="s">
        <v>306</v>
      </c>
      <c r="Y74" s="331" t="s">
        <v>306</v>
      </c>
      <c r="Z74" s="345" t="s">
        <v>306</v>
      </c>
      <c r="AA74" s="331" t="s">
        <v>306</v>
      </c>
      <c r="AB74" s="339" t="s">
        <v>306</v>
      </c>
      <c r="AC74" s="308" t="s">
        <v>306</v>
      </c>
    </row>
    <row r="75" spans="1:29" outlineLevel="1" x14ac:dyDescent="0.35">
      <c r="A75" s="740"/>
      <c r="B75" s="331">
        <v>2022</v>
      </c>
      <c r="C75" s="331">
        <v>0</v>
      </c>
      <c r="D75" s="331">
        <v>0</v>
      </c>
      <c r="E75" s="331">
        <v>0</v>
      </c>
      <c r="F75" s="331" t="s">
        <v>306</v>
      </c>
      <c r="G75" s="345" t="s">
        <v>306</v>
      </c>
      <c r="H75" s="331" t="s">
        <v>306</v>
      </c>
      <c r="I75" s="737" t="s">
        <v>306</v>
      </c>
      <c r="J75" s="737"/>
      <c r="K75" s="335" t="s">
        <v>306</v>
      </c>
      <c r="L75" s="335" t="s">
        <v>306</v>
      </c>
      <c r="M75" s="334" t="s">
        <v>306</v>
      </c>
      <c r="N75" s="737" t="s">
        <v>306</v>
      </c>
      <c r="O75" s="737"/>
      <c r="P75" s="331" t="s">
        <v>306</v>
      </c>
      <c r="Q75" s="331" t="s">
        <v>306</v>
      </c>
      <c r="R75" s="308" t="s">
        <v>306</v>
      </c>
      <c r="S75" s="331" t="s">
        <v>306</v>
      </c>
      <c r="T75" s="331" t="s">
        <v>306</v>
      </c>
      <c r="U75" s="331" t="s">
        <v>306</v>
      </c>
      <c r="V75" s="308" t="s">
        <v>306</v>
      </c>
      <c r="W75" s="331" t="s">
        <v>306</v>
      </c>
      <c r="X75" s="331" t="s">
        <v>306</v>
      </c>
      <c r="Y75" s="331" t="s">
        <v>306</v>
      </c>
      <c r="Z75" s="345" t="s">
        <v>306</v>
      </c>
      <c r="AA75" s="331" t="s">
        <v>306</v>
      </c>
      <c r="AB75" s="339" t="s">
        <v>306</v>
      </c>
      <c r="AC75" s="308">
        <v>0</v>
      </c>
    </row>
    <row r="76" spans="1:29" outlineLevel="1" x14ac:dyDescent="0.35">
      <c r="A76" s="740"/>
      <c r="B76" s="331">
        <v>2021</v>
      </c>
      <c r="C76" s="275">
        <v>47</v>
      </c>
      <c r="D76" s="331">
        <v>0</v>
      </c>
      <c r="E76" s="331">
        <v>0</v>
      </c>
      <c r="F76" s="332" t="s">
        <v>306</v>
      </c>
      <c r="G76" s="345" t="s">
        <v>306</v>
      </c>
      <c r="H76" s="331" t="s">
        <v>306</v>
      </c>
      <c r="I76" s="737" t="s">
        <v>306</v>
      </c>
      <c r="J76" s="737"/>
      <c r="K76" s="358" t="s">
        <v>306</v>
      </c>
      <c r="L76" s="358" t="s">
        <v>306</v>
      </c>
      <c r="M76" s="334" t="s">
        <v>306</v>
      </c>
      <c r="N76" s="737" t="s">
        <v>306</v>
      </c>
      <c r="O76" s="737"/>
      <c r="P76" s="331" t="s">
        <v>306</v>
      </c>
      <c r="Q76" s="331" t="s">
        <v>306</v>
      </c>
      <c r="R76" s="308" t="s">
        <v>306</v>
      </c>
      <c r="S76" s="331" t="s">
        <v>306</v>
      </c>
      <c r="T76" s="331" t="s">
        <v>306</v>
      </c>
      <c r="U76" s="331" t="s">
        <v>306</v>
      </c>
      <c r="V76" s="308" t="s">
        <v>306</v>
      </c>
      <c r="W76" s="331" t="s">
        <v>306</v>
      </c>
      <c r="X76" s="331" t="s">
        <v>306</v>
      </c>
      <c r="Y76" s="331" t="s">
        <v>306</v>
      </c>
      <c r="Z76" s="345" t="s">
        <v>306</v>
      </c>
      <c r="AA76" s="331" t="s">
        <v>306</v>
      </c>
      <c r="AB76" s="353" t="s">
        <v>306</v>
      </c>
      <c r="AC76" s="308">
        <v>21</v>
      </c>
    </row>
    <row r="77" spans="1:29" outlineLevel="1" x14ac:dyDescent="0.35">
      <c r="A77" s="740"/>
      <c r="B77" s="331">
        <v>2020</v>
      </c>
      <c r="C77" s="275">
        <v>56</v>
      </c>
      <c r="D77" s="331">
        <v>0</v>
      </c>
      <c r="E77" s="331">
        <v>0</v>
      </c>
      <c r="F77" s="332">
        <v>90</v>
      </c>
      <c r="G77" s="345" t="s">
        <v>306</v>
      </c>
      <c r="H77" s="331" t="s">
        <v>306</v>
      </c>
      <c r="I77" s="737" t="s">
        <v>306</v>
      </c>
      <c r="J77" s="737"/>
      <c r="K77" s="358" t="s">
        <v>306</v>
      </c>
      <c r="L77" s="358" t="s">
        <v>306</v>
      </c>
      <c r="M77" s="334" t="s">
        <v>306</v>
      </c>
      <c r="N77" s="737" t="s">
        <v>306</v>
      </c>
      <c r="O77" s="737"/>
      <c r="P77" s="331" t="s">
        <v>306</v>
      </c>
      <c r="Q77" s="331" t="s">
        <v>306</v>
      </c>
      <c r="R77" s="308" t="s">
        <v>306</v>
      </c>
      <c r="S77" s="331" t="s">
        <v>306</v>
      </c>
      <c r="T77" s="331" t="s">
        <v>306</v>
      </c>
      <c r="U77" s="331" t="s">
        <v>306</v>
      </c>
      <c r="V77" s="308" t="s">
        <v>306</v>
      </c>
      <c r="W77" s="331" t="s">
        <v>306</v>
      </c>
      <c r="X77" s="331" t="s">
        <v>306</v>
      </c>
      <c r="Y77" s="331" t="s">
        <v>306</v>
      </c>
      <c r="Z77" s="345" t="s">
        <v>306</v>
      </c>
      <c r="AA77" s="331" t="s">
        <v>306</v>
      </c>
      <c r="AB77" s="353" t="s">
        <v>306</v>
      </c>
      <c r="AC77" s="308" t="s">
        <v>306</v>
      </c>
    </row>
    <row r="78" spans="1:29" outlineLevel="1" x14ac:dyDescent="0.35">
      <c r="A78" s="740"/>
      <c r="B78" s="331">
        <v>2019</v>
      </c>
      <c r="C78" s="275" t="s">
        <v>306</v>
      </c>
      <c r="D78" s="331">
        <v>0</v>
      </c>
      <c r="E78" s="331">
        <v>0</v>
      </c>
      <c r="F78" s="332" t="s">
        <v>306</v>
      </c>
      <c r="G78" s="345" t="s">
        <v>306</v>
      </c>
      <c r="H78" s="331" t="s">
        <v>306</v>
      </c>
      <c r="I78" s="737" t="s">
        <v>306</v>
      </c>
      <c r="J78" s="737"/>
      <c r="K78" s="358" t="s">
        <v>306</v>
      </c>
      <c r="L78" s="358" t="s">
        <v>306</v>
      </c>
      <c r="M78" s="334" t="s">
        <v>306</v>
      </c>
      <c r="N78" s="737" t="s">
        <v>306</v>
      </c>
      <c r="O78" s="737"/>
      <c r="P78" s="331" t="s">
        <v>306</v>
      </c>
      <c r="Q78" s="331" t="s">
        <v>306</v>
      </c>
      <c r="R78" s="308" t="s">
        <v>306</v>
      </c>
      <c r="S78" s="331" t="s">
        <v>306</v>
      </c>
      <c r="T78" s="331" t="s">
        <v>306</v>
      </c>
      <c r="U78" s="331" t="s">
        <v>306</v>
      </c>
      <c r="V78" s="308" t="s">
        <v>306</v>
      </c>
      <c r="W78" s="331" t="s">
        <v>306</v>
      </c>
      <c r="X78" s="331" t="s">
        <v>306</v>
      </c>
      <c r="Y78" s="331" t="s">
        <v>306</v>
      </c>
      <c r="Z78" s="345" t="s">
        <v>306</v>
      </c>
      <c r="AA78" s="331" t="s">
        <v>306</v>
      </c>
      <c r="AB78" s="353" t="s">
        <v>306</v>
      </c>
      <c r="AC78" s="308" t="s">
        <v>306</v>
      </c>
    </row>
    <row r="79" spans="1:29" outlineLevel="1" x14ac:dyDescent="0.35">
      <c r="A79" s="741"/>
      <c r="B79" s="336">
        <v>2015</v>
      </c>
      <c r="C79" s="337" t="s">
        <v>306</v>
      </c>
      <c r="D79" s="336">
        <v>0</v>
      </c>
      <c r="E79" s="336">
        <v>0</v>
      </c>
      <c r="F79" s="336" t="s">
        <v>306</v>
      </c>
      <c r="G79" s="349" t="s">
        <v>306</v>
      </c>
      <c r="H79" s="336" t="s">
        <v>306</v>
      </c>
      <c r="I79" s="737" t="s">
        <v>306</v>
      </c>
      <c r="J79" s="737"/>
      <c r="K79" s="347" t="s">
        <v>306</v>
      </c>
      <c r="L79" s="347" t="s">
        <v>306</v>
      </c>
      <c r="M79" s="346" t="s">
        <v>306</v>
      </c>
      <c r="N79" s="737" t="s">
        <v>306</v>
      </c>
      <c r="O79" s="737"/>
      <c r="P79" s="336" t="s">
        <v>306</v>
      </c>
      <c r="Q79" s="336" t="s">
        <v>306</v>
      </c>
      <c r="R79" s="348" t="s">
        <v>306</v>
      </c>
      <c r="S79" s="336" t="s">
        <v>306</v>
      </c>
      <c r="T79" s="336" t="s">
        <v>306</v>
      </c>
      <c r="U79" s="336" t="s">
        <v>306</v>
      </c>
      <c r="V79" s="348" t="s">
        <v>306</v>
      </c>
      <c r="W79" s="336" t="s">
        <v>306</v>
      </c>
      <c r="X79" s="336" t="s">
        <v>306</v>
      </c>
      <c r="Y79" s="336" t="s">
        <v>306</v>
      </c>
      <c r="Z79" s="349" t="s">
        <v>306</v>
      </c>
      <c r="AA79" s="336" t="s">
        <v>306</v>
      </c>
      <c r="AB79" s="350" t="s">
        <v>306</v>
      </c>
      <c r="AC79" s="348" t="s">
        <v>306</v>
      </c>
    </row>
    <row r="80" spans="1:29" outlineLevel="1" x14ac:dyDescent="0.35">
      <c r="A80" s="740" t="s">
        <v>429</v>
      </c>
      <c r="B80" s="344">
        <v>2025</v>
      </c>
      <c r="C80" s="273">
        <v>678</v>
      </c>
      <c r="D80" s="273">
        <v>170</v>
      </c>
      <c r="E80" s="628">
        <v>0</v>
      </c>
      <c r="F80" s="330">
        <v>100</v>
      </c>
      <c r="G80" s="296">
        <v>2853.3</v>
      </c>
      <c r="H80" s="628">
        <v>20</v>
      </c>
      <c r="I80" s="628">
        <v>78</v>
      </c>
      <c r="J80" s="628">
        <v>0</v>
      </c>
      <c r="K80" s="628">
        <v>2</v>
      </c>
      <c r="L80" s="628">
        <v>0</v>
      </c>
      <c r="M80" s="296">
        <v>622.1</v>
      </c>
      <c r="N80" s="628">
        <v>85</v>
      </c>
      <c r="O80" s="628">
        <v>0</v>
      </c>
      <c r="P80" s="628">
        <v>0</v>
      </c>
      <c r="Q80" s="628">
        <v>15</v>
      </c>
      <c r="R80" s="296">
        <v>420.8</v>
      </c>
      <c r="S80" s="298">
        <v>100</v>
      </c>
      <c r="T80" s="298">
        <v>0</v>
      </c>
      <c r="U80" s="298">
        <v>0</v>
      </c>
      <c r="V80" s="296">
        <v>8.9</v>
      </c>
      <c r="W80" s="298">
        <v>100</v>
      </c>
      <c r="X80" s="298">
        <v>0</v>
      </c>
      <c r="Y80" s="298">
        <v>0</v>
      </c>
      <c r="Z80" s="296">
        <v>193.2</v>
      </c>
      <c r="AA80" s="316">
        <v>43.1</v>
      </c>
      <c r="AB80" s="317">
        <v>0.24</v>
      </c>
      <c r="AC80" s="632">
        <v>2743.4</v>
      </c>
    </row>
    <row r="81" spans="1:47" outlineLevel="1" x14ac:dyDescent="0.35">
      <c r="A81" s="740"/>
      <c r="B81" s="331">
        <v>2024</v>
      </c>
      <c r="C81" s="275">
        <v>369</v>
      </c>
      <c r="D81" s="331">
        <v>133.75119000000001</v>
      </c>
      <c r="E81" s="331" t="s">
        <v>409</v>
      </c>
      <c r="F81" s="331">
        <v>100</v>
      </c>
      <c r="G81" s="334">
        <v>1150</v>
      </c>
      <c r="H81" s="331">
        <v>20</v>
      </c>
      <c r="I81" s="737">
        <v>78</v>
      </c>
      <c r="J81" s="737"/>
      <c r="K81" s="331">
        <v>2</v>
      </c>
      <c r="L81" s="331">
        <v>0</v>
      </c>
      <c r="M81" s="334">
        <v>1003.6</v>
      </c>
      <c r="N81" s="737">
        <v>85</v>
      </c>
      <c r="O81" s="737"/>
      <c r="P81" s="331">
        <v>0</v>
      </c>
      <c r="Q81" s="331">
        <v>15</v>
      </c>
      <c r="R81" s="308">
        <v>331.45408627253795</v>
      </c>
      <c r="S81" s="331">
        <v>100</v>
      </c>
      <c r="T81" s="331">
        <v>0</v>
      </c>
      <c r="U81" s="331">
        <v>0</v>
      </c>
      <c r="V81" s="308">
        <v>267.34759352750808</v>
      </c>
      <c r="W81" s="331">
        <v>100</v>
      </c>
      <c r="X81" s="331">
        <v>0</v>
      </c>
      <c r="Y81" s="331">
        <v>0</v>
      </c>
      <c r="Z81" s="345">
        <v>63</v>
      </c>
      <c r="AA81" s="331">
        <v>41</v>
      </c>
      <c r="AB81" s="302">
        <v>0.08</v>
      </c>
      <c r="AC81" s="308">
        <v>2292.31</v>
      </c>
    </row>
    <row r="82" spans="1:47" outlineLevel="1" x14ac:dyDescent="0.35">
      <c r="A82" s="740"/>
      <c r="B82" s="331">
        <v>2023</v>
      </c>
      <c r="C82" s="275">
        <v>361.20391377777781</v>
      </c>
      <c r="D82" s="331">
        <v>45.745424389999997</v>
      </c>
      <c r="E82" s="331">
        <v>88.463100000000011</v>
      </c>
      <c r="F82" s="331">
        <v>100</v>
      </c>
      <c r="G82" s="334">
        <v>4200</v>
      </c>
      <c r="H82" s="331">
        <v>20</v>
      </c>
      <c r="I82" s="737">
        <v>78</v>
      </c>
      <c r="J82" s="737"/>
      <c r="K82" s="331">
        <v>2</v>
      </c>
      <c r="L82" s="331">
        <v>0</v>
      </c>
      <c r="M82" s="334">
        <v>287</v>
      </c>
      <c r="N82" s="737">
        <v>79.8</v>
      </c>
      <c r="O82" s="737"/>
      <c r="P82" s="331">
        <v>0</v>
      </c>
      <c r="Q82" s="331">
        <v>20.2</v>
      </c>
      <c r="R82" s="308">
        <v>284.17321527615366</v>
      </c>
      <c r="S82" s="331">
        <v>100</v>
      </c>
      <c r="T82" s="331">
        <v>0</v>
      </c>
      <c r="U82" s="331">
        <v>0</v>
      </c>
      <c r="V82" s="308">
        <v>202.42524121821941</v>
      </c>
      <c r="W82" s="331">
        <v>100</v>
      </c>
      <c r="X82" s="331">
        <v>0</v>
      </c>
      <c r="Y82" s="331">
        <v>0</v>
      </c>
      <c r="Z82" s="345">
        <v>62.381068909090892</v>
      </c>
      <c r="AA82" s="331">
        <v>39</v>
      </c>
      <c r="AB82" s="302">
        <v>7.0000000000000007E-2</v>
      </c>
      <c r="AC82" s="308">
        <v>2859.9182000000001</v>
      </c>
    </row>
    <row r="83" spans="1:47" outlineLevel="1" x14ac:dyDescent="0.35">
      <c r="A83" s="740"/>
      <c r="B83" s="331">
        <v>2022</v>
      </c>
      <c r="C83" s="275">
        <v>391</v>
      </c>
      <c r="D83" s="331">
        <v>40</v>
      </c>
      <c r="E83" s="331">
        <v>80</v>
      </c>
      <c r="F83" s="331">
        <v>100</v>
      </c>
      <c r="G83" s="334">
        <v>1418</v>
      </c>
      <c r="H83" s="331">
        <v>20</v>
      </c>
      <c r="I83" s="737">
        <v>78</v>
      </c>
      <c r="J83" s="737"/>
      <c r="K83" s="331">
        <v>2</v>
      </c>
      <c r="L83" s="331">
        <v>0</v>
      </c>
      <c r="M83" s="334">
        <v>184</v>
      </c>
      <c r="N83" s="737">
        <v>80</v>
      </c>
      <c r="O83" s="737"/>
      <c r="P83" s="331">
        <v>0</v>
      </c>
      <c r="Q83" s="331">
        <v>20</v>
      </c>
      <c r="R83" s="308" t="s">
        <v>306</v>
      </c>
      <c r="S83" s="331" t="s">
        <v>306</v>
      </c>
      <c r="T83" s="331" t="s">
        <v>306</v>
      </c>
      <c r="U83" s="331" t="s">
        <v>306</v>
      </c>
      <c r="V83" s="308" t="s">
        <v>306</v>
      </c>
      <c r="W83" s="331" t="s">
        <v>306</v>
      </c>
      <c r="X83" s="331" t="s">
        <v>306</v>
      </c>
      <c r="Y83" s="331" t="s">
        <v>306</v>
      </c>
      <c r="Z83" s="345">
        <v>553.17207272727262</v>
      </c>
      <c r="AA83" s="331">
        <v>93.528973263095097</v>
      </c>
      <c r="AB83" s="302">
        <v>0.55000000000000004</v>
      </c>
      <c r="AC83" s="308">
        <v>1614</v>
      </c>
    </row>
    <row r="84" spans="1:47" outlineLevel="1" x14ac:dyDescent="0.35">
      <c r="A84" s="740"/>
      <c r="B84" s="331">
        <v>2021</v>
      </c>
      <c r="C84" s="275">
        <v>419</v>
      </c>
      <c r="D84" s="331">
        <v>25</v>
      </c>
      <c r="E84" s="331">
        <v>84</v>
      </c>
      <c r="F84" s="332">
        <v>100</v>
      </c>
      <c r="G84" s="356">
        <v>4211</v>
      </c>
      <c r="H84" s="331">
        <v>12</v>
      </c>
      <c r="I84" s="737">
        <v>87</v>
      </c>
      <c r="J84" s="737"/>
      <c r="K84" s="351">
        <v>1</v>
      </c>
      <c r="L84" s="351">
        <v>0</v>
      </c>
      <c r="M84" s="334">
        <v>536</v>
      </c>
      <c r="N84" s="737">
        <v>0</v>
      </c>
      <c r="O84" s="737"/>
      <c r="P84" s="331">
        <v>0</v>
      </c>
      <c r="Q84" s="331">
        <v>0</v>
      </c>
      <c r="R84" s="308" t="s">
        <v>306</v>
      </c>
      <c r="S84" s="331" t="s">
        <v>306</v>
      </c>
      <c r="T84" s="331" t="s">
        <v>306</v>
      </c>
      <c r="U84" s="331" t="s">
        <v>306</v>
      </c>
      <c r="V84" s="308" t="s">
        <v>306</v>
      </c>
      <c r="W84" s="331" t="s">
        <v>306</v>
      </c>
      <c r="X84" s="331" t="s">
        <v>306</v>
      </c>
      <c r="Y84" s="331" t="s">
        <v>306</v>
      </c>
      <c r="Z84" s="345">
        <v>82</v>
      </c>
      <c r="AA84" s="331">
        <v>100</v>
      </c>
      <c r="AB84" s="352">
        <v>0.08</v>
      </c>
      <c r="AC84" s="308">
        <v>1415</v>
      </c>
    </row>
    <row r="85" spans="1:47" outlineLevel="1" x14ac:dyDescent="0.35">
      <c r="A85" s="740"/>
      <c r="B85" s="331">
        <v>2020</v>
      </c>
      <c r="C85" s="275">
        <v>341</v>
      </c>
      <c r="D85" s="331">
        <v>23</v>
      </c>
      <c r="E85" s="331">
        <v>107</v>
      </c>
      <c r="F85" s="332">
        <v>100</v>
      </c>
      <c r="G85" s="357">
        <v>0</v>
      </c>
      <c r="H85" s="331">
        <v>0</v>
      </c>
      <c r="I85" s="737">
        <v>0</v>
      </c>
      <c r="J85" s="737"/>
      <c r="K85" s="351">
        <v>0</v>
      </c>
      <c r="L85" s="351">
        <v>0</v>
      </c>
      <c r="M85" s="334">
        <v>297</v>
      </c>
      <c r="N85" s="737">
        <v>97</v>
      </c>
      <c r="O85" s="737"/>
      <c r="P85" s="331">
        <v>3</v>
      </c>
      <c r="Q85" s="331">
        <v>0</v>
      </c>
      <c r="R85" s="308" t="s">
        <v>306</v>
      </c>
      <c r="S85" s="331" t="s">
        <v>306</v>
      </c>
      <c r="T85" s="331" t="s">
        <v>306</v>
      </c>
      <c r="U85" s="331" t="s">
        <v>306</v>
      </c>
      <c r="V85" s="308" t="s">
        <v>306</v>
      </c>
      <c r="W85" s="331" t="s">
        <v>306</v>
      </c>
      <c r="X85" s="331" t="s">
        <v>306</v>
      </c>
      <c r="Y85" s="331" t="s">
        <v>306</v>
      </c>
      <c r="Z85" s="345">
        <v>46</v>
      </c>
      <c r="AA85" s="331">
        <v>63</v>
      </c>
      <c r="AB85" s="353">
        <v>0.05</v>
      </c>
      <c r="AC85" s="308">
        <v>1224</v>
      </c>
    </row>
    <row r="86" spans="1:47" outlineLevel="1" x14ac:dyDescent="0.35">
      <c r="A86" s="740"/>
      <c r="B86" s="331">
        <v>2019</v>
      </c>
      <c r="C86" s="275">
        <v>526</v>
      </c>
      <c r="D86" s="331">
        <v>22</v>
      </c>
      <c r="E86" s="331">
        <v>92</v>
      </c>
      <c r="F86" s="332">
        <v>100</v>
      </c>
      <c r="G86" s="356">
        <v>658</v>
      </c>
      <c r="H86" s="331">
        <v>12</v>
      </c>
      <c r="I86" s="737">
        <v>86.8</v>
      </c>
      <c r="J86" s="737"/>
      <c r="K86" s="351">
        <v>1.2</v>
      </c>
      <c r="L86" s="351">
        <v>0</v>
      </c>
      <c r="M86" s="334">
        <v>2731</v>
      </c>
      <c r="N86" s="737">
        <v>97</v>
      </c>
      <c r="O86" s="737"/>
      <c r="P86" s="331">
        <v>3</v>
      </c>
      <c r="Q86" s="331">
        <v>0</v>
      </c>
      <c r="R86" s="308" t="s">
        <v>306</v>
      </c>
      <c r="S86" s="331" t="s">
        <v>306</v>
      </c>
      <c r="T86" s="331" t="s">
        <v>306</v>
      </c>
      <c r="U86" s="331" t="s">
        <v>306</v>
      </c>
      <c r="V86" s="308" t="s">
        <v>306</v>
      </c>
      <c r="W86" s="331" t="s">
        <v>306</v>
      </c>
      <c r="X86" s="331" t="s">
        <v>306</v>
      </c>
      <c r="Y86" s="331" t="s">
        <v>306</v>
      </c>
      <c r="Z86" s="345">
        <v>575</v>
      </c>
      <c r="AA86" s="331">
        <v>100</v>
      </c>
      <c r="AB86" s="353">
        <v>0.57999999999999996</v>
      </c>
      <c r="AC86" s="308">
        <v>4254</v>
      </c>
      <c r="AD86" s="280"/>
      <c r="AE86" s="281"/>
      <c r="AF86" s="281"/>
      <c r="AG86" s="281"/>
      <c r="AH86" s="342"/>
      <c r="AI86" s="280"/>
      <c r="AJ86" s="280"/>
      <c r="AK86" s="280"/>
      <c r="AL86" s="280"/>
      <c r="AM86" s="280"/>
      <c r="AN86" s="280"/>
      <c r="AO86" s="280"/>
      <c r="AP86" s="280"/>
      <c r="AQ86" s="280"/>
      <c r="AR86" s="280"/>
      <c r="AS86" s="280"/>
      <c r="AT86" s="280"/>
      <c r="AU86" s="280"/>
    </row>
    <row r="87" spans="1:47" outlineLevel="1" x14ac:dyDescent="0.35">
      <c r="A87" s="741"/>
      <c r="B87" s="336">
        <v>2015</v>
      </c>
      <c r="C87" s="337">
        <v>801</v>
      </c>
      <c r="D87" s="336">
        <v>27</v>
      </c>
      <c r="E87" s="336">
        <v>358</v>
      </c>
      <c r="F87" s="336">
        <v>0</v>
      </c>
      <c r="G87" s="346">
        <v>53</v>
      </c>
      <c r="H87" s="336" t="s">
        <v>306</v>
      </c>
      <c r="I87" s="737" t="s">
        <v>306</v>
      </c>
      <c r="J87" s="737"/>
      <c r="K87" s="347" t="s">
        <v>306</v>
      </c>
      <c r="L87" s="336" t="s">
        <v>306</v>
      </c>
      <c r="M87" s="346" t="s">
        <v>306</v>
      </c>
      <c r="N87" s="737" t="s">
        <v>306</v>
      </c>
      <c r="O87" s="737"/>
      <c r="P87" s="336" t="s">
        <v>306</v>
      </c>
      <c r="Q87" s="336" t="s">
        <v>306</v>
      </c>
      <c r="R87" s="348" t="s">
        <v>306</v>
      </c>
      <c r="S87" s="336" t="s">
        <v>306</v>
      </c>
      <c r="T87" s="336" t="s">
        <v>306</v>
      </c>
      <c r="U87" s="336" t="s">
        <v>306</v>
      </c>
      <c r="V87" s="348" t="s">
        <v>306</v>
      </c>
      <c r="W87" s="336" t="s">
        <v>306</v>
      </c>
      <c r="X87" s="336" t="s">
        <v>306</v>
      </c>
      <c r="Y87" s="336" t="s">
        <v>306</v>
      </c>
      <c r="Z87" s="349" t="s">
        <v>306</v>
      </c>
      <c r="AA87" s="336" t="s">
        <v>306</v>
      </c>
      <c r="AB87" s="350" t="s">
        <v>306</v>
      </c>
      <c r="AC87" s="348">
        <v>3106</v>
      </c>
      <c r="AD87" s="280"/>
      <c r="AE87" s="281"/>
      <c r="AF87" s="281"/>
      <c r="AG87" s="281"/>
      <c r="AH87" s="342"/>
      <c r="AI87" s="280"/>
      <c r="AJ87" s="280"/>
      <c r="AK87" s="280"/>
      <c r="AL87" s="280"/>
      <c r="AM87" s="280"/>
      <c r="AN87" s="280"/>
      <c r="AO87" s="280"/>
      <c r="AP87" s="280"/>
      <c r="AQ87" s="280"/>
      <c r="AR87" s="280"/>
      <c r="AS87" s="280"/>
      <c r="AT87" s="280"/>
      <c r="AU87" s="280"/>
    </row>
    <row r="88" spans="1:47" outlineLevel="1" x14ac:dyDescent="0.35">
      <c r="A88" s="740" t="s">
        <v>430</v>
      </c>
      <c r="B88" s="344">
        <v>2025</v>
      </c>
      <c r="C88" s="273">
        <v>87</v>
      </c>
      <c r="D88" s="628">
        <v>0</v>
      </c>
      <c r="E88" s="628">
        <v>0</v>
      </c>
      <c r="F88" s="330">
        <v>100</v>
      </c>
      <c r="G88" s="296" t="s">
        <v>306</v>
      </c>
      <c r="H88" s="316" t="s">
        <v>306</v>
      </c>
      <c r="I88" s="316" t="s">
        <v>306</v>
      </c>
      <c r="J88" s="298" t="s">
        <v>306</v>
      </c>
      <c r="K88" s="317" t="s">
        <v>306</v>
      </c>
      <c r="L88" s="316" t="s">
        <v>306</v>
      </c>
      <c r="M88" s="296" t="s">
        <v>306</v>
      </c>
      <c r="N88" s="316" t="s">
        <v>306</v>
      </c>
      <c r="O88" s="298" t="s">
        <v>306</v>
      </c>
      <c r="P88" s="316" t="s">
        <v>306</v>
      </c>
      <c r="Q88" s="316" t="s">
        <v>306</v>
      </c>
      <c r="R88" s="297" t="s">
        <v>306</v>
      </c>
      <c r="S88" s="298" t="s">
        <v>306</v>
      </c>
      <c r="T88" s="298" t="s">
        <v>306</v>
      </c>
      <c r="U88" s="298" t="s">
        <v>306</v>
      </c>
      <c r="V88" s="297" t="s">
        <v>306</v>
      </c>
      <c r="W88" s="298" t="s">
        <v>306</v>
      </c>
      <c r="X88" s="298" t="s">
        <v>306</v>
      </c>
      <c r="Y88" s="298" t="s">
        <v>306</v>
      </c>
      <c r="Z88" s="313" t="s">
        <v>306</v>
      </c>
      <c r="AA88" s="316" t="s">
        <v>306</v>
      </c>
      <c r="AB88" s="317" t="s">
        <v>306</v>
      </c>
      <c r="AC88" s="632">
        <v>413</v>
      </c>
      <c r="AD88" s="280"/>
      <c r="AE88" s="281"/>
      <c r="AF88" s="281"/>
      <c r="AG88" s="281"/>
      <c r="AH88" s="342"/>
      <c r="AI88" s="280"/>
      <c r="AJ88" s="280"/>
      <c r="AK88" s="280"/>
      <c r="AL88" s="280"/>
      <c r="AM88" s="280"/>
      <c r="AN88" s="280"/>
      <c r="AO88" s="280"/>
      <c r="AP88" s="280"/>
      <c r="AQ88" s="280"/>
      <c r="AR88" s="280"/>
      <c r="AS88" s="280"/>
      <c r="AT88" s="280"/>
      <c r="AU88" s="280"/>
    </row>
    <row r="89" spans="1:47" outlineLevel="1" x14ac:dyDescent="0.35">
      <c r="A89" s="740"/>
      <c r="B89" s="331">
        <v>2024</v>
      </c>
      <c r="C89" s="275">
        <v>90</v>
      </c>
      <c r="D89" s="331" t="s">
        <v>409</v>
      </c>
      <c r="E89" s="331" t="s">
        <v>409</v>
      </c>
      <c r="F89" s="331">
        <v>100</v>
      </c>
      <c r="G89" s="345" t="s">
        <v>306</v>
      </c>
      <c r="H89" s="331" t="s">
        <v>306</v>
      </c>
      <c r="I89" s="737" t="s">
        <v>306</v>
      </c>
      <c r="J89" s="737"/>
      <c r="K89" s="331" t="s">
        <v>306</v>
      </c>
      <c r="L89" s="331" t="s">
        <v>306</v>
      </c>
      <c r="M89" s="334" t="s">
        <v>306</v>
      </c>
      <c r="N89" s="737" t="s">
        <v>306</v>
      </c>
      <c r="O89" s="737"/>
      <c r="P89" s="331" t="s">
        <v>306</v>
      </c>
      <c r="Q89" s="331" t="s">
        <v>306</v>
      </c>
      <c r="R89" s="308" t="s">
        <v>306</v>
      </c>
      <c r="S89" s="331" t="s">
        <v>306</v>
      </c>
      <c r="T89" s="331" t="s">
        <v>306</v>
      </c>
      <c r="U89" s="331" t="s">
        <v>306</v>
      </c>
      <c r="V89" s="308" t="s">
        <v>306</v>
      </c>
      <c r="W89" s="331" t="s">
        <v>306</v>
      </c>
      <c r="X89" s="331" t="s">
        <v>306</v>
      </c>
      <c r="Y89" s="331" t="s">
        <v>306</v>
      </c>
      <c r="Z89" s="345" t="s">
        <v>306</v>
      </c>
      <c r="AA89" s="331" t="s">
        <v>306</v>
      </c>
      <c r="AB89" s="331" t="s">
        <v>306</v>
      </c>
      <c r="AC89" s="308">
        <v>413.99</v>
      </c>
      <c r="AD89" s="280"/>
      <c r="AE89" s="281"/>
      <c r="AF89" s="281"/>
      <c r="AG89" s="281"/>
      <c r="AH89" s="342"/>
      <c r="AI89" s="280"/>
      <c r="AJ89" s="280"/>
      <c r="AK89" s="280"/>
      <c r="AL89" s="280"/>
      <c r="AM89" s="280"/>
      <c r="AN89" s="280"/>
      <c r="AO89" s="280"/>
      <c r="AP89" s="280"/>
      <c r="AQ89" s="280"/>
      <c r="AR89" s="280"/>
      <c r="AS89" s="280"/>
      <c r="AT89" s="280"/>
      <c r="AU89" s="280"/>
    </row>
    <row r="90" spans="1:47" outlineLevel="1" x14ac:dyDescent="0.35">
      <c r="A90" s="740"/>
      <c r="B90" s="331">
        <v>2023</v>
      </c>
      <c r="C90" s="275">
        <v>82.096626309928808</v>
      </c>
      <c r="D90" s="331">
        <v>0</v>
      </c>
      <c r="E90" s="331">
        <v>0</v>
      </c>
      <c r="F90" s="331">
        <v>100</v>
      </c>
      <c r="G90" s="345" t="s">
        <v>306</v>
      </c>
      <c r="H90" s="331" t="s">
        <v>306</v>
      </c>
      <c r="I90" s="737" t="s">
        <v>306</v>
      </c>
      <c r="J90" s="737"/>
      <c r="K90" s="331" t="s">
        <v>306</v>
      </c>
      <c r="L90" s="331" t="s">
        <v>306</v>
      </c>
      <c r="M90" s="334" t="s">
        <v>306</v>
      </c>
      <c r="N90" s="737" t="s">
        <v>306</v>
      </c>
      <c r="O90" s="737"/>
      <c r="P90" s="331" t="s">
        <v>306</v>
      </c>
      <c r="Q90" s="331" t="s">
        <v>306</v>
      </c>
      <c r="R90" s="308" t="s">
        <v>306</v>
      </c>
      <c r="S90" s="331" t="s">
        <v>306</v>
      </c>
      <c r="T90" s="331" t="s">
        <v>306</v>
      </c>
      <c r="U90" s="331" t="s">
        <v>306</v>
      </c>
      <c r="V90" s="308" t="s">
        <v>306</v>
      </c>
      <c r="W90" s="331" t="s">
        <v>306</v>
      </c>
      <c r="X90" s="331" t="s">
        <v>306</v>
      </c>
      <c r="Y90" s="331" t="s">
        <v>306</v>
      </c>
      <c r="Z90" s="345" t="s">
        <v>306</v>
      </c>
      <c r="AA90" s="331" t="s">
        <v>306</v>
      </c>
      <c r="AB90" s="331" t="s">
        <v>306</v>
      </c>
      <c r="AC90" s="308">
        <v>387.44</v>
      </c>
      <c r="AD90" s="280"/>
      <c r="AE90" s="281"/>
      <c r="AF90" s="281"/>
      <c r="AG90" s="281"/>
      <c r="AH90" s="342"/>
      <c r="AI90" s="280"/>
      <c r="AJ90" s="280"/>
      <c r="AK90" s="280"/>
      <c r="AL90" s="280"/>
      <c r="AM90" s="280"/>
      <c r="AN90" s="280"/>
      <c r="AO90" s="280"/>
      <c r="AP90" s="280"/>
      <c r="AQ90" s="280"/>
      <c r="AR90" s="280"/>
      <c r="AS90" s="280"/>
      <c r="AT90" s="280"/>
      <c r="AU90" s="280"/>
    </row>
    <row r="91" spans="1:47" outlineLevel="1" x14ac:dyDescent="0.35">
      <c r="A91" s="740"/>
      <c r="B91" s="331">
        <v>2022</v>
      </c>
      <c r="C91" s="275" t="s">
        <v>306</v>
      </c>
      <c r="D91" s="331" t="s">
        <v>306</v>
      </c>
      <c r="E91" s="331" t="s">
        <v>306</v>
      </c>
      <c r="F91" s="331" t="s">
        <v>306</v>
      </c>
      <c r="G91" s="345" t="s">
        <v>306</v>
      </c>
      <c r="H91" s="331" t="s">
        <v>306</v>
      </c>
      <c r="I91" s="737" t="s">
        <v>306</v>
      </c>
      <c r="J91" s="737"/>
      <c r="K91" s="331" t="s">
        <v>306</v>
      </c>
      <c r="L91" s="331" t="s">
        <v>306</v>
      </c>
      <c r="M91" s="334" t="s">
        <v>306</v>
      </c>
      <c r="N91" s="737" t="s">
        <v>306</v>
      </c>
      <c r="O91" s="737"/>
      <c r="P91" s="331" t="s">
        <v>306</v>
      </c>
      <c r="Q91" s="331" t="s">
        <v>306</v>
      </c>
      <c r="R91" s="308" t="s">
        <v>306</v>
      </c>
      <c r="S91" s="331" t="s">
        <v>306</v>
      </c>
      <c r="T91" s="331" t="s">
        <v>306</v>
      </c>
      <c r="U91" s="331" t="s">
        <v>306</v>
      </c>
      <c r="V91" s="308" t="s">
        <v>306</v>
      </c>
      <c r="W91" s="331" t="s">
        <v>306</v>
      </c>
      <c r="X91" s="331" t="s">
        <v>306</v>
      </c>
      <c r="Y91" s="331" t="s">
        <v>306</v>
      </c>
      <c r="Z91" s="345" t="s">
        <v>306</v>
      </c>
      <c r="AA91" s="331" t="s">
        <v>306</v>
      </c>
      <c r="AB91" s="331" t="s">
        <v>306</v>
      </c>
      <c r="AC91" s="308" t="s">
        <v>306</v>
      </c>
      <c r="AD91" s="280"/>
      <c r="AE91" s="281"/>
      <c r="AF91" s="281"/>
      <c r="AG91" s="281"/>
      <c r="AH91" s="342"/>
      <c r="AI91" s="280"/>
      <c r="AJ91" s="280"/>
      <c r="AK91" s="280"/>
      <c r="AL91" s="280"/>
      <c r="AM91" s="280"/>
      <c r="AN91" s="280"/>
      <c r="AO91" s="280"/>
      <c r="AP91" s="280"/>
      <c r="AQ91" s="280"/>
      <c r="AR91" s="280"/>
      <c r="AS91" s="280"/>
      <c r="AT91" s="280"/>
      <c r="AU91" s="280"/>
    </row>
    <row r="92" spans="1:47" outlineLevel="1" x14ac:dyDescent="0.35">
      <c r="A92" s="740"/>
      <c r="B92" s="331">
        <v>2021</v>
      </c>
      <c r="C92" s="275" t="s">
        <v>306</v>
      </c>
      <c r="D92" s="331" t="s">
        <v>306</v>
      </c>
      <c r="E92" s="331" t="s">
        <v>306</v>
      </c>
      <c r="F92" s="331" t="s">
        <v>306</v>
      </c>
      <c r="G92" s="345" t="s">
        <v>306</v>
      </c>
      <c r="H92" s="331" t="s">
        <v>306</v>
      </c>
      <c r="I92" s="737" t="s">
        <v>306</v>
      </c>
      <c r="J92" s="737"/>
      <c r="K92" s="331" t="s">
        <v>306</v>
      </c>
      <c r="L92" s="331" t="s">
        <v>306</v>
      </c>
      <c r="M92" s="334" t="s">
        <v>306</v>
      </c>
      <c r="N92" s="737" t="s">
        <v>306</v>
      </c>
      <c r="O92" s="737"/>
      <c r="P92" s="331" t="s">
        <v>306</v>
      </c>
      <c r="Q92" s="331" t="s">
        <v>306</v>
      </c>
      <c r="R92" s="308" t="s">
        <v>306</v>
      </c>
      <c r="S92" s="331" t="s">
        <v>306</v>
      </c>
      <c r="T92" s="331" t="s">
        <v>306</v>
      </c>
      <c r="U92" s="331" t="s">
        <v>306</v>
      </c>
      <c r="V92" s="308" t="s">
        <v>306</v>
      </c>
      <c r="W92" s="331" t="s">
        <v>306</v>
      </c>
      <c r="X92" s="331" t="s">
        <v>306</v>
      </c>
      <c r="Y92" s="331" t="s">
        <v>306</v>
      </c>
      <c r="Z92" s="345" t="s">
        <v>306</v>
      </c>
      <c r="AA92" s="331" t="s">
        <v>306</v>
      </c>
      <c r="AB92" s="331" t="s">
        <v>306</v>
      </c>
      <c r="AC92" s="308" t="s">
        <v>306</v>
      </c>
    </row>
    <row r="93" spans="1:47" outlineLevel="1" x14ac:dyDescent="0.35">
      <c r="A93" s="740"/>
      <c r="B93" s="336">
        <v>2020</v>
      </c>
      <c r="C93" s="337" t="s">
        <v>306</v>
      </c>
      <c r="D93" s="336" t="s">
        <v>306</v>
      </c>
      <c r="E93" s="336" t="s">
        <v>306</v>
      </c>
      <c r="F93" s="336" t="s">
        <v>306</v>
      </c>
      <c r="G93" s="349" t="s">
        <v>306</v>
      </c>
      <c r="H93" s="336" t="s">
        <v>306</v>
      </c>
      <c r="I93" s="737" t="s">
        <v>306</v>
      </c>
      <c r="J93" s="737"/>
      <c r="K93" s="336" t="s">
        <v>306</v>
      </c>
      <c r="L93" s="336" t="s">
        <v>306</v>
      </c>
      <c r="M93" s="346" t="s">
        <v>306</v>
      </c>
      <c r="N93" s="737" t="s">
        <v>306</v>
      </c>
      <c r="O93" s="737"/>
      <c r="P93" s="336" t="s">
        <v>306</v>
      </c>
      <c r="Q93" s="336" t="s">
        <v>306</v>
      </c>
      <c r="R93" s="348" t="s">
        <v>306</v>
      </c>
      <c r="S93" s="336" t="s">
        <v>306</v>
      </c>
      <c r="T93" s="336" t="s">
        <v>306</v>
      </c>
      <c r="U93" s="336" t="s">
        <v>306</v>
      </c>
      <c r="V93" s="348" t="s">
        <v>306</v>
      </c>
      <c r="W93" s="336" t="s">
        <v>306</v>
      </c>
      <c r="X93" s="336" t="s">
        <v>306</v>
      </c>
      <c r="Y93" s="336" t="s">
        <v>306</v>
      </c>
      <c r="Z93" s="349" t="s">
        <v>306</v>
      </c>
      <c r="AA93" s="336" t="s">
        <v>306</v>
      </c>
      <c r="AB93" s="336" t="s">
        <v>306</v>
      </c>
      <c r="AC93" s="348" t="s">
        <v>306</v>
      </c>
    </row>
    <row r="94" spans="1:47" outlineLevel="1" x14ac:dyDescent="0.35">
      <c r="A94" s="740"/>
      <c r="B94" s="336">
        <v>2019</v>
      </c>
      <c r="C94" s="337" t="s">
        <v>306</v>
      </c>
      <c r="D94" s="336" t="s">
        <v>306</v>
      </c>
      <c r="E94" s="336" t="s">
        <v>306</v>
      </c>
      <c r="F94" s="336" t="s">
        <v>306</v>
      </c>
      <c r="G94" s="349" t="s">
        <v>306</v>
      </c>
      <c r="H94" s="336" t="s">
        <v>306</v>
      </c>
      <c r="I94" s="737" t="s">
        <v>306</v>
      </c>
      <c r="J94" s="737"/>
      <c r="K94" s="336" t="s">
        <v>306</v>
      </c>
      <c r="L94" s="336" t="s">
        <v>306</v>
      </c>
      <c r="M94" s="346" t="s">
        <v>306</v>
      </c>
      <c r="N94" s="737" t="s">
        <v>306</v>
      </c>
      <c r="O94" s="737"/>
      <c r="P94" s="336" t="s">
        <v>306</v>
      </c>
      <c r="Q94" s="336" t="s">
        <v>306</v>
      </c>
      <c r="R94" s="348" t="s">
        <v>306</v>
      </c>
      <c r="S94" s="336" t="s">
        <v>306</v>
      </c>
      <c r="T94" s="336" t="s">
        <v>306</v>
      </c>
      <c r="U94" s="336" t="s">
        <v>306</v>
      </c>
      <c r="V94" s="348" t="s">
        <v>306</v>
      </c>
      <c r="W94" s="336" t="s">
        <v>306</v>
      </c>
      <c r="X94" s="336" t="s">
        <v>306</v>
      </c>
      <c r="Y94" s="336" t="s">
        <v>306</v>
      </c>
      <c r="Z94" s="349" t="s">
        <v>306</v>
      </c>
      <c r="AA94" s="336" t="s">
        <v>306</v>
      </c>
      <c r="AB94" s="336" t="s">
        <v>306</v>
      </c>
      <c r="AC94" s="348" t="s">
        <v>306</v>
      </c>
    </row>
    <row r="95" spans="1:47" outlineLevel="1" x14ac:dyDescent="0.35">
      <c r="A95" s="741"/>
      <c r="B95" s="336">
        <v>2015</v>
      </c>
      <c r="C95" s="337" t="s">
        <v>306</v>
      </c>
      <c r="D95" s="336" t="s">
        <v>306</v>
      </c>
      <c r="E95" s="336" t="s">
        <v>306</v>
      </c>
      <c r="F95" s="336" t="s">
        <v>306</v>
      </c>
      <c r="G95" s="349" t="s">
        <v>306</v>
      </c>
      <c r="H95" s="336" t="s">
        <v>306</v>
      </c>
      <c r="I95" s="737" t="s">
        <v>306</v>
      </c>
      <c r="J95" s="737"/>
      <c r="K95" s="336" t="s">
        <v>306</v>
      </c>
      <c r="L95" s="336" t="s">
        <v>306</v>
      </c>
      <c r="M95" s="346" t="s">
        <v>306</v>
      </c>
      <c r="N95" s="737" t="s">
        <v>306</v>
      </c>
      <c r="O95" s="737"/>
      <c r="P95" s="336" t="s">
        <v>306</v>
      </c>
      <c r="Q95" s="336" t="s">
        <v>306</v>
      </c>
      <c r="R95" s="348" t="s">
        <v>306</v>
      </c>
      <c r="S95" s="336" t="s">
        <v>306</v>
      </c>
      <c r="T95" s="336" t="s">
        <v>306</v>
      </c>
      <c r="U95" s="336" t="s">
        <v>306</v>
      </c>
      <c r="V95" s="348" t="s">
        <v>306</v>
      </c>
      <c r="W95" s="336" t="s">
        <v>306</v>
      </c>
      <c r="X95" s="336" t="s">
        <v>306</v>
      </c>
      <c r="Y95" s="336" t="s">
        <v>306</v>
      </c>
      <c r="Z95" s="349" t="s">
        <v>306</v>
      </c>
      <c r="AA95" s="336" t="s">
        <v>306</v>
      </c>
      <c r="AB95" s="336" t="s">
        <v>306</v>
      </c>
      <c r="AC95" s="348" t="s">
        <v>306</v>
      </c>
    </row>
    <row r="96" spans="1:47" outlineLevel="1" x14ac:dyDescent="0.35">
      <c r="A96" s="740" t="s">
        <v>431</v>
      </c>
      <c r="B96" s="344">
        <v>2025</v>
      </c>
      <c r="C96" s="273">
        <v>4003</v>
      </c>
      <c r="D96" s="628">
        <v>0</v>
      </c>
      <c r="E96" s="273">
        <v>4071</v>
      </c>
      <c r="F96" s="330">
        <v>100</v>
      </c>
      <c r="G96" s="296">
        <v>2671.6</v>
      </c>
      <c r="H96" s="316">
        <v>46.1</v>
      </c>
      <c r="I96" s="316">
        <v>52.4</v>
      </c>
      <c r="J96" s="316">
        <v>1.4</v>
      </c>
      <c r="K96" s="628">
        <v>0</v>
      </c>
      <c r="L96" s="628">
        <v>0</v>
      </c>
      <c r="M96" s="296">
        <v>30722.65</v>
      </c>
      <c r="N96" s="316">
        <v>89.1</v>
      </c>
      <c r="O96" s="316">
        <v>10.9</v>
      </c>
      <c r="P96" s="628">
        <v>0</v>
      </c>
      <c r="Q96" s="628">
        <v>0</v>
      </c>
      <c r="R96" s="296">
        <v>8340.49</v>
      </c>
      <c r="S96" s="298">
        <v>100</v>
      </c>
      <c r="T96" s="298">
        <v>0</v>
      </c>
      <c r="U96" s="298">
        <v>0</v>
      </c>
      <c r="V96" s="297">
        <v>6891.28</v>
      </c>
      <c r="W96" s="298">
        <v>100</v>
      </c>
      <c r="X96" s="298">
        <v>0</v>
      </c>
      <c r="Y96" s="298">
        <v>0</v>
      </c>
      <c r="Z96" s="297">
        <v>1062</v>
      </c>
      <c r="AA96" s="628">
        <v>70</v>
      </c>
      <c r="AB96" s="317">
        <v>0.26</v>
      </c>
      <c r="AC96" s="632">
        <v>11595.3</v>
      </c>
    </row>
    <row r="97" spans="1:29" outlineLevel="1" x14ac:dyDescent="0.35">
      <c r="A97" s="740"/>
      <c r="B97" s="331">
        <v>2024</v>
      </c>
      <c r="C97" s="275">
        <v>5322</v>
      </c>
      <c r="D97" s="331" t="s">
        <v>409</v>
      </c>
      <c r="E97" s="275">
        <v>4179.7380899999998</v>
      </c>
      <c r="F97" s="331">
        <v>100</v>
      </c>
      <c r="G97" s="334">
        <v>1037</v>
      </c>
      <c r="H97" s="302">
        <v>2.4</v>
      </c>
      <c r="I97" s="737">
        <v>97.6</v>
      </c>
      <c r="J97" s="737"/>
      <c r="K97" s="331">
        <v>0</v>
      </c>
      <c r="L97" s="331">
        <v>0</v>
      </c>
      <c r="M97" s="334">
        <v>29081</v>
      </c>
      <c r="N97" s="737">
        <v>100</v>
      </c>
      <c r="O97" s="737"/>
      <c r="P97" s="331">
        <v>0</v>
      </c>
      <c r="Q97" s="331">
        <v>0</v>
      </c>
      <c r="R97" s="308">
        <v>6376.78</v>
      </c>
      <c r="S97" s="331">
        <v>100</v>
      </c>
      <c r="T97" s="331">
        <v>0</v>
      </c>
      <c r="U97" s="331">
        <v>0</v>
      </c>
      <c r="V97" s="308">
        <v>4219.3499999999995</v>
      </c>
      <c r="W97" s="331">
        <v>100</v>
      </c>
      <c r="X97" s="331">
        <v>0</v>
      </c>
      <c r="Y97" s="331">
        <v>0</v>
      </c>
      <c r="Z97" s="345">
        <v>1425</v>
      </c>
      <c r="AA97" s="331">
        <v>70</v>
      </c>
      <c r="AB97" s="302">
        <v>0.36</v>
      </c>
      <c r="AC97" s="308">
        <v>12170.43</v>
      </c>
    </row>
    <row r="98" spans="1:29" outlineLevel="1" x14ac:dyDescent="0.35">
      <c r="A98" s="740"/>
      <c r="B98" s="331">
        <v>2023</v>
      </c>
      <c r="C98" s="275">
        <v>3372.2456216346241</v>
      </c>
      <c r="D98" s="331">
        <v>0</v>
      </c>
      <c r="E98" s="275">
        <v>4284.6059166069554</v>
      </c>
      <c r="F98" s="331">
        <v>100</v>
      </c>
      <c r="G98" s="334">
        <v>3212</v>
      </c>
      <c r="H98" s="302">
        <v>14.4</v>
      </c>
      <c r="I98" s="737">
        <v>85.6</v>
      </c>
      <c r="J98" s="737"/>
      <c r="K98" s="331">
        <v>0</v>
      </c>
      <c r="L98" s="331">
        <v>0</v>
      </c>
      <c r="M98" s="334">
        <v>36733</v>
      </c>
      <c r="N98" s="737">
        <v>100</v>
      </c>
      <c r="O98" s="737"/>
      <c r="P98" s="331">
        <v>0</v>
      </c>
      <c r="Q98" s="331">
        <v>0</v>
      </c>
      <c r="R98" s="308">
        <v>3687.08</v>
      </c>
      <c r="S98" s="331">
        <v>100</v>
      </c>
      <c r="T98" s="331">
        <v>0</v>
      </c>
      <c r="U98" s="331">
        <v>0</v>
      </c>
      <c r="V98" s="308">
        <v>2072.5100000000002</v>
      </c>
      <c r="W98" s="331">
        <v>100</v>
      </c>
      <c r="X98" s="331">
        <v>0</v>
      </c>
      <c r="Y98" s="331">
        <v>0</v>
      </c>
      <c r="Z98" s="345">
        <v>6251.5151999999989</v>
      </c>
      <c r="AA98" s="331">
        <v>70</v>
      </c>
      <c r="AB98" s="302">
        <v>1.62</v>
      </c>
      <c r="AC98" s="308">
        <v>6065.7552484900007</v>
      </c>
    </row>
    <row r="99" spans="1:29" outlineLevel="1" x14ac:dyDescent="0.35">
      <c r="A99" s="740"/>
      <c r="B99" s="331">
        <v>2022</v>
      </c>
      <c r="C99" s="275">
        <v>2343</v>
      </c>
      <c r="D99" s="331">
        <v>15</v>
      </c>
      <c r="E99" s="275">
        <v>3951</v>
      </c>
      <c r="F99" s="331">
        <v>100</v>
      </c>
      <c r="G99" s="334">
        <v>3369</v>
      </c>
      <c r="H99" s="302">
        <v>11.4</v>
      </c>
      <c r="I99" s="737">
        <v>88.6</v>
      </c>
      <c r="J99" s="737"/>
      <c r="K99" s="331">
        <v>0</v>
      </c>
      <c r="L99" s="331">
        <v>0</v>
      </c>
      <c r="M99" s="334">
        <v>30669</v>
      </c>
      <c r="N99" s="737">
        <v>100</v>
      </c>
      <c r="O99" s="737"/>
      <c r="P99" s="331">
        <v>0</v>
      </c>
      <c r="Q99" s="331">
        <v>0</v>
      </c>
      <c r="R99" s="308" t="s">
        <v>306</v>
      </c>
      <c r="S99" s="331" t="s">
        <v>306</v>
      </c>
      <c r="T99" s="331" t="s">
        <v>306</v>
      </c>
      <c r="U99" s="331" t="s">
        <v>306</v>
      </c>
      <c r="V99" s="308" t="s">
        <v>306</v>
      </c>
      <c r="W99" s="331" t="s">
        <v>306</v>
      </c>
      <c r="X99" s="331" t="s">
        <v>306</v>
      </c>
      <c r="Y99" s="331" t="s">
        <v>306</v>
      </c>
      <c r="Z99" s="345">
        <v>997</v>
      </c>
      <c r="AA99" s="331">
        <v>70</v>
      </c>
      <c r="AB99" s="302">
        <v>0.28999999999999998</v>
      </c>
      <c r="AC99" s="308">
        <v>2710</v>
      </c>
    </row>
    <row r="100" spans="1:29" ht="15" customHeight="1" x14ac:dyDescent="0.35">
      <c r="A100" s="740"/>
      <c r="B100" s="331">
        <v>2021</v>
      </c>
      <c r="C100" s="275">
        <v>1401</v>
      </c>
      <c r="D100" s="331">
        <v>0</v>
      </c>
      <c r="E100" s="275">
        <v>3853</v>
      </c>
      <c r="F100" s="332">
        <v>100</v>
      </c>
      <c r="G100" s="334">
        <v>1538</v>
      </c>
      <c r="H100" s="302">
        <v>73.2</v>
      </c>
      <c r="I100" s="737">
        <v>26.9</v>
      </c>
      <c r="J100" s="737"/>
      <c r="K100" s="351">
        <v>0</v>
      </c>
      <c r="L100" s="351">
        <v>0</v>
      </c>
      <c r="M100" s="334">
        <v>9390</v>
      </c>
      <c r="N100" s="737">
        <v>100</v>
      </c>
      <c r="O100" s="737"/>
      <c r="P100" s="331">
        <v>0</v>
      </c>
      <c r="Q100" s="331">
        <v>0</v>
      </c>
      <c r="R100" s="308" t="s">
        <v>306</v>
      </c>
      <c r="S100" s="331" t="s">
        <v>306</v>
      </c>
      <c r="T100" s="331" t="s">
        <v>306</v>
      </c>
      <c r="U100" s="331" t="s">
        <v>306</v>
      </c>
      <c r="V100" s="308" t="s">
        <v>306</v>
      </c>
      <c r="W100" s="331" t="s">
        <v>306</v>
      </c>
      <c r="X100" s="331" t="s">
        <v>306</v>
      </c>
      <c r="Y100" s="331" t="s">
        <v>306</v>
      </c>
      <c r="Z100" s="345">
        <v>694</v>
      </c>
      <c r="AA100" s="331">
        <v>70</v>
      </c>
      <c r="AB100" s="352">
        <v>0.25</v>
      </c>
      <c r="AC100" s="308">
        <v>2714</v>
      </c>
    </row>
    <row r="101" spans="1:29" x14ac:dyDescent="0.35">
      <c r="A101" s="740"/>
      <c r="B101" s="331">
        <v>2020</v>
      </c>
      <c r="C101" s="275">
        <v>1470</v>
      </c>
      <c r="D101" s="331">
        <v>0</v>
      </c>
      <c r="E101" s="275">
        <v>4264</v>
      </c>
      <c r="F101" s="332">
        <v>100</v>
      </c>
      <c r="G101" s="334">
        <v>5219</v>
      </c>
      <c r="H101" s="335">
        <v>2.5</v>
      </c>
      <c r="I101" s="737">
        <v>97.5</v>
      </c>
      <c r="J101" s="737"/>
      <c r="K101" s="351">
        <v>0</v>
      </c>
      <c r="L101" s="351">
        <v>0</v>
      </c>
      <c r="M101" s="334">
        <v>26022</v>
      </c>
      <c r="N101" s="737">
        <v>97.6</v>
      </c>
      <c r="O101" s="737"/>
      <c r="P101" s="335">
        <v>2.4</v>
      </c>
      <c r="Q101" s="331">
        <v>0</v>
      </c>
      <c r="R101" s="308" t="s">
        <v>306</v>
      </c>
      <c r="S101" s="331" t="s">
        <v>306</v>
      </c>
      <c r="T101" s="331" t="s">
        <v>306</v>
      </c>
      <c r="U101" s="331" t="s">
        <v>306</v>
      </c>
      <c r="V101" s="308" t="s">
        <v>306</v>
      </c>
      <c r="W101" s="331" t="s">
        <v>306</v>
      </c>
      <c r="X101" s="331" t="s">
        <v>306</v>
      </c>
      <c r="Y101" s="331" t="s">
        <v>306</v>
      </c>
      <c r="Z101" s="345">
        <v>849</v>
      </c>
      <c r="AA101" s="331">
        <v>70</v>
      </c>
      <c r="AB101" s="353">
        <v>0.34</v>
      </c>
      <c r="AC101" s="308">
        <v>8908</v>
      </c>
    </row>
    <row r="102" spans="1:29" x14ac:dyDescent="0.35">
      <c r="A102" s="740"/>
      <c r="B102" s="331">
        <v>2019</v>
      </c>
      <c r="C102" s="275">
        <v>1945</v>
      </c>
      <c r="D102" s="331">
        <v>0</v>
      </c>
      <c r="E102" s="275">
        <v>3924</v>
      </c>
      <c r="F102" s="332">
        <v>100</v>
      </c>
      <c r="G102" s="334">
        <v>8193</v>
      </c>
      <c r="H102" s="335">
        <v>58.1</v>
      </c>
      <c r="I102" s="737">
        <v>40.5</v>
      </c>
      <c r="J102" s="737"/>
      <c r="K102" s="351">
        <v>0</v>
      </c>
      <c r="L102" s="351">
        <v>1.4</v>
      </c>
      <c r="M102" s="334">
        <v>33355</v>
      </c>
      <c r="N102" s="737">
        <v>100</v>
      </c>
      <c r="O102" s="737"/>
      <c r="P102" s="331">
        <v>0</v>
      </c>
      <c r="Q102" s="331">
        <v>0</v>
      </c>
      <c r="R102" s="308" t="s">
        <v>306</v>
      </c>
      <c r="S102" s="331" t="s">
        <v>306</v>
      </c>
      <c r="T102" s="331" t="s">
        <v>306</v>
      </c>
      <c r="U102" s="331" t="s">
        <v>306</v>
      </c>
      <c r="V102" s="308" t="s">
        <v>306</v>
      </c>
      <c r="W102" s="331" t="s">
        <v>306</v>
      </c>
      <c r="X102" s="331" t="s">
        <v>306</v>
      </c>
      <c r="Y102" s="331" t="s">
        <v>306</v>
      </c>
      <c r="Z102" s="345">
        <v>2304</v>
      </c>
      <c r="AA102" s="331">
        <v>65</v>
      </c>
      <c r="AB102" s="353">
        <v>1.01</v>
      </c>
      <c r="AC102" s="308">
        <v>12433</v>
      </c>
    </row>
    <row r="103" spans="1:29" x14ac:dyDescent="0.35">
      <c r="A103" s="741"/>
      <c r="B103" s="336">
        <v>2015</v>
      </c>
      <c r="C103" s="337">
        <v>1419</v>
      </c>
      <c r="D103" s="336">
        <v>943</v>
      </c>
      <c r="E103" s="337">
        <v>2898</v>
      </c>
      <c r="F103" s="336">
        <v>20</v>
      </c>
      <c r="G103" s="346">
        <v>2025</v>
      </c>
      <c r="H103" s="347" t="s">
        <v>306</v>
      </c>
      <c r="I103" s="737" t="s">
        <v>306</v>
      </c>
      <c r="J103" s="737"/>
      <c r="K103" s="336" t="s">
        <v>306</v>
      </c>
      <c r="L103" s="347" t="s">
        <v>306</v>
      </c>
      <c r="M103" s="346">
        <v>9299</v>
      </c>
      <c r="N103" s="737" t="s">
        <v>306</v>
      </c>
      <c r="O103" s="737"/>
      <c r="P103" s="336" t="s">
        <v>306</v>
      </c>
      <c r="Q103" s="336" t="s">
        <v>306</v>
      </c>
      <c r="R103" s="348" t="s">
        <v>306</v>
      </c>
      <c r="S103" s="336" t="s">
        <v>306</v>
      </c>
      <c r="T103" s="336" t="s">
        <v>306</v>
      </c>
      <c r="U103" s="336" t="s">
        <v>306</v>
      </c>
      <c r="V103" s="348" t="s">
        <v>306</v>
      </c>
      <c r="W103" s="336" t="s">
        <v>306</v>
      </c>
      <c r="X103" s="336" t="s">
        <v>306</v>
      </c>
      <c r="Y103" s="336" t="s">
        <v>306</v>
      </c>
      <c r="Z103" s="349" t="s">
        <v>306</v>
      </c>
      <c r="AA103" s="336" t="s">
        <v>306</v>
      </c>
      <c r="AB103" s="350" t="s">
        <v>306</v>
      </c>
      <c r="AC103" s="348">
        <v>4246</v>
      </c>
    </row>
    <row r="104" spans="1:29" x14ac:dyDescent="0.35">
      <c r="A104" s="740" t="s">
        <v>432</v>
      </c>
      <c r="B104" s="344">
        <v>2025</v>
      </c>
      <c r="C104" s="273">
        <v>165</v>
      </c>
      <c r="D104" s="628">
        <v>0</v>
      </c>
      <c r="E104" s="628">
        <v>0</v>
      </c>
      <c r="F104" s="330">
        <v>100</v>
      </c>
      <c r="G104" s="629">
        <v>0</v>
      </c>
      <c r="H104" s="628">
        <v>0</v>
      </c>
      <c r="I104" s="628">
        <v>0</v>
      </c>
      <c r="J104" s="628">
        <v>0</v>
      </c>
      <c r="K104" s="628">
        <v>0</v>
      </c>
      <c r="L104" s="628">
        <v>0</v>
      </c>
      <c r="M104" s="633">
        <v>0</v>
      </c>
      <c r="N104" s="628">
        <v>0</v>
      </c>
      <c r="O104" s="628">
        <v>0</v>
      </c>
      <c r="P104" s="628">
        <v>0</v>
      </c>
      <c r="Q104" s="628">
        <v>0</v>
      </c>
      <c r="R104" s="633">
        <v>0</v>
      </c>
      <c r="S104" s="298">
        <v>0</v>
      </c>
      <c r="T104" s="298">
        <v>0</v>
      </c>
      <c r="U104" s="298">
        <v>0</v>
      </c>
      <c r="V104" s="298">
        <v>0</v>
      </c>
      <c r="W104" s="298">
        <v>0</v>
      </c>
      <c r="X104" s="298">
        <v>0</v>
      </c>
      <c r="Y104" s="298">
        <v>0</v>
      </c>
      <c r="Z104" s="628">
        <v>0</v>
      </c>
      <c r="AA104" s="628">
        <v>0</v>
      </c>
      <c r="AB104" s="628">
        <v>0</v>
      </c>
      <c r="AC104" s="632">
        <v>292.2</v>
      </c>
    </row>
    <row r="105" spans="1:29" x14ac:dyDescent="0.35">
      <c r="A105" s="740"/>
      <c r="B105" s="331">
        <v>2024</v>
      </c>
      <c r="C105" s="275">
        <v>197</v>
      </c>
      <c r="D105" s="331" t="s">
        <v>409</v>
      </c>
      <c r="E105" s="331" t="s">
        <v>409</v>
      </c>
      <c r="F105" s="331">
        <v>100</v>
      </c>
      <c r="G105" s="334">
        <v>0</v>
      </c>
      <c r="H105" s="331">
        <v>0</v>
      </c>
      <c r="I105" s="737">
        <v>0</v>
      </c>
      <c r="J105" s="737"/>
      <c r="K105" s="331">
        <v>0</v>
      </c>
      <c r="L105" s="331">
        <v>0</v>
      </c>
      <c r="M105" s="334">
        <v>1484.7</v>
      </c>
      <c r="N105" s="737">
        <v>100</v>
      </c>
      <c r="O105" s="737"/>
      <c r="P105" s="331">
        <v>0</v>
      </c>
      <c r="Q105" s="331">
        <v>0</v>
      </c>
      <c r="R105" s="308">
        <v>68.661265713670005</v>
      </c>
      <c r="S105" s="331">
        <v>100</v>
      </c>
      <c r="T105" s="331">
        <v>0</v>
      </c>
      <c r="U105" s="331">
        <v>0</v>
      </c>
      <c r="V105" s="308">
        <v>55.381499029126218</v>
      </c>
      <c r="W105" s="331">
        <v>100</v>
      </c>
      <c r="X105" s="331">
        <v>0</v>
      </c>
      <c r="Y105" s="331">
        <v>0</v>
      </c>
      <c r="Z105" s="345">
        <v>77</v>
      </c>
      <c r="AA105" s="331">
        <v>100</v>
      </c>
      <c r="AB105" s="331">
        <v>0.46</v>
      </c>
      <c r="AC105" s="308">
        <v>331.83</v>
      </c>
    </row>
    <row r="106" spans="1:29" x14ac:dyDescent="0.35">
      <c r="A106" s="740"/>
      <c r="B106" s="331">
        <v>2023</v>
      </c>
      <c r="C106" s="275">
        <v>272.88501411789997</v>
      </c>
      <c r="D106" s="331">
        <v>0</v>
      </c>
      <c r="E106" s="331">
        <v>0</v>
      </c>
      <c r="F106" s="331">
        <v>100</v>
      </c>
      <c r="G106" s="334">
        <v>470.18</v>
      </c>
      <c r="H106" s="331">
        <v>0</v>
      </c>
      <c r="I106" s="737">
        <v>100</v>
      </c>
      <c r="J106" s="737"/>
      <c r="K106" s="331">
        <v>0</v>
      </c>
      <c r="L106" s="331">
        <v>0</v>
      </c>
      <c r="M106" s="334">
        <v>1188</v>
      </c>
      <c r="N106" s="737">
        <v>100</v>
      </c>
      <c r="O106" s="737"/>
      <c r="P106" s="331">
        <v>0</v>
      </c>
      <c r="Q106" s="331">
        <v>0</v>
      </c>
      <c r="R106" s="308">
        <v>51.916260483143446</v>
      </c>
      <c r="S106" s="331">
        <v>100</v>
      </c>
      <c r="T106" s="331">
        <v>0</v>
      </c>
      <c r="U106" s="331">
        <v>0</v>
      </c>
      <c r="V106" s="308">
        <v>36.981534453328543</v>
      </c>
      <c r="W106" s="331">
        <v>100</v>
      </c>
      <c r="X106" s="331">
        <v>0</v>
      </c>
      <c r="Y106" s="331">
        <v>0</v>
      </c>
      <c r="Z106" s="345">
        <v>0</v>
      </c>
      <c r="AA106" s="331">
        <v>0</v>
      </c>
      <c r="AB106" s="331">
        <v>0</v>
      </c>
      <c r="AC106" s="308">
        <v>93.803744926999997</v>
      </c>
    </row>
    <row r="107" spans="1:29" ht="15" customHeight="1" outlineLevel="1" x14ac:dyDescent="0.35">
      <c r="A107" s="740"/>
      <c r="B107" s="331">
        <v>2022</v>
      </c>
      <c r="C107" s="275">
        <v>315</v>
      </c>
      <c r="D107" s="331">
        <v>0</v>
      </c>
      <c r="E107" s="275">
        <v>104</v>
      </c>
      <c r="F107" s="331">
        <v>100</v>
      </c>
      <c r="G107" s="334">
        <v>1192</v>
      </c>
      <c r="H107" s="331">
        <v>0</v>
      </c>
      <c r="I107" s="737">
        <v>100</v>
      </c>
      <c r="J107" s="737"/>
      <c r="K107" s="331">
        <v>0</v>
      </c>
      <c r="L107" s="331">
        <v>0</v>
      </c>
      <c r="M107" s="334">
        <v>1325</v>
      </c>
      <c r="N107" s="737">
        <v>100</v>
      </c>
      <c r="O107" s="737"/>
      <c r="P107" s="331">
        <v>0</v>
      </c>
      <c r="Q107" s="331">
        <v>0</v>
      </c>
      <c r="R107" s="308" t="s">
        <v>306</v>
      </c>
      <c r="S107" s="331" t="s">
        <v>306</v>
      </c>
      <c r="T107" s="331" t="s">
        <v>306</v>
      </c>
      <c r="U107" s="331" t="s">
        <v>306</v>
      </c>
      <c r="V107" s="308" t="s">
        <v>306</v>
      </c>
      <c r="W107" s="331" t="s">
        <v>306</v>
      </c>
      <c r="X107" s="331" t="s">
        <v>306</v>
      </c>
      <c r="Y107" s="331" t="s">
        <v>306</v>
      </c>
      <c r="Z107" s="345">
        <v>0</v>
      </c>
      <c r="AA107" s="331">
        <v>0</v>
      </c>
      <c r="AB107" s="331">
        <v>0</v>
      </c>
      <c r="AC107" s="308">
        <v>117</v>
      </c>
    </row>
    <row r="108" spans="1:29" outlineLevel="1" x14ac:dyDescent="0.35">
      <c r="A108" s="740"/>
      <c r="B108" s="331">
        <v>2021</v>
      </c>
      <c r="C108" s="275">
        <v>321</v>
      </c>
      <c r="D108" s="331">
        <v>0</v>
      </c>
      <c r="E108" s="275">
        <v>204</v>
      </c>
      <c r="F108" s="332">
        <v>100</v>
      </c>
      <c r="G108" s="334">
        <v>531</v>
      </c>
      <c r="H108" s="331">
        <v>100</v>
      </c>
      <c r="I108" s="737">
        <v>0</v>
      </c>
      <c r="J108" s="737"/>
      <c r="K108" s="351">
        <v>0</v>
      </c>
      <c r="L108" s="351">
        <v>0</v>
      </c>
      <c r="M108" s="334">
        <v>1702</v>
      </c>
      <c r="N108" s="737">
        <v>100</v>
      </c>
      <c r="O108" s="737"/>
      <c r="P108" s="331">
        <v>0</v>
      </c>
      <c r="Q108" s="331">
        <v>0</v>
      </c>
      <c r="R108" s="308" t="s">
        <v>306</v>
      </c>
      <c r="S108" s="331" t="s">
        <v>306</v>
      </c>
      <c r="T108" s="331" t="s">
        <v>306</v>
      </c>
      <c r="U108" s="331" t="s">
        <v>306</v>
      </c>
      <c r="V108" s="308" t="s">
        <v>306</v>
      </c>
      <c r="W108" s="331" t="s">
        <v>306</v>
      </c>
      <c r="X108" s="331" t="s">
        <v>306</v>
      </c>
      <c r="Y108" s="331" t="s">
        <v>306</v>
      </c>
      <c r="Z108" s="345">
        <v>2041</v>
      </c>
      <c r="AA108" s="331">
        <v>90</v>
      </c>
      <c r="AB108" s="352">
        <v>10.74</v>
      </c>
      <c r="AC108" s="308">
        <v>1269</v>
      </c>
    </row>
    <row r="109" spans="1:29" outlineLevel="1" x14ac:dyDescent="0.35">
      <c r="A109" s="740"/>
      <c r="B109" s="331">
        <v>2020</v>
      </c>
      <c r="C109" s="275">
        <v>291</v>
      </c>
      <c r="D109" s="331">
        <v>0</v>
      </c>
      <c r="E109" s="275">
        <v>464</v>
      </c>
      <c r="F109" s="332">
        <v>100</v>
      </c>
      <c r="G109" s="334">
        <v>476</v>
      </c>
      <c r="H109" s="331">
        <v>0</v>
      </c>
      <c r="I109" s="737">
        <v>100</v>
      </c>
      <c r="J109" s="737"/>
      <c r="K109" s="351">
        <v>0</v>
      </c>
      <c r="L109" s="351">
        <v>0</v>
      </c>
      <c r="M109" s="334">
        <v>949</v>
      </c>
      <c r="N109" s="737">
        <v>100</v>
      </c>
      <c r="O109" s="737"/>
      <c r="P109" s="331">
        <v>0</v>
      </c>
      <c r="Q109" s="331">
        <v>0</v>
      </c>
      <c r="R109" s="308" t="s">
        <v>306</v>
      </c>
      <c r="S109" s="331" t="s">
        <v>306</v>
      </c>
      <c r="T109" s="331" t="s">
        <v>306</v>
      </c>
      <c r="U109" s="331" t="s">
        <v>306</v>
      </c>
      <c r="V109" s="308" t="s">
        <v>306</v>
      </c>
      <c r="W109" s="331" t="s">
        <v>306</v>
      </c>
      <c r="X109" s="331" t="s">
        <v>306</v>
      </c>
      <c r="Y109" s="331" t="s">
        <v>306</v>
      </c>
      <c r="Z109" s="345">
        <v>0</v>
      </c>
      <c r="AA109" s="331">
        <v>0</v>
      </c>
      <c r="AB109" s="353">
        <v>0</v>
      </c>
      <c r="AC109" s="308">
        <v>380</v>
      </c>
    </row>
    <row r="110" spans="1:29" outlineLevel="1" x14ac:dyDescent="0.35">
      <c r="A110" s="740"/>
      <c r="B110" s="331">
        <v>2019</v>
      </c>
      <c r="C110" s="275">
        <v>544</v>
      </c>
      <c r="D110" s="331">
        <v>0</v>
      </c>
      <c r="E110" s="275">
        <v>390</v>
      </c>
      <c r="F110" s="332">
        <v>100</v>
      </c>
      <c r="G110" s="334">
        <v>303</v>
      </c>
      <c r="H110" s="331">
        <v>0</v>
      </c>
      <c r="I110" s="737">
        <v>100</v>
      </c>
      <c r="J110" s="737"/>
      <c r="K110" s="351">
        <v>0</v>
      </c>
      <c r="L110" s="351">
        <v>0</v>
      </c>
      <c r="M110" s="334">
        <v>599</v>
      </c>
      <c r="N110" s="737">
        <v>100</v>
      </c>
      <c r="O110" s="737"/>
      <c r="P110" s="331">
        <v>0</v>
      </c>
      <c r="Q110" s="331">
        <v>0</v>
      </c>
      <c r="R110" s="308" t="s">
        <v>306</v>
      </c>
      <c r="S110" s="331" t="s">
        <v>306</v>
      </c>
      <c r="T110" s="331" t="s">
        <v>306</v>
      </c>
      <c r="U110" s="331" t="s">
        <v>306</v>
      </c>
      <c r="V110" s="308" t="s">
        <v>306</v>
      </c>
      <c r="W110" s="331" t="s">
        <v>306</v>
      </c>
      <c r="X110" s="331" t="s">
        <v>306</v>
      </c>
      <c r="Y110" s="331" t="s">
        <v>306</v>
      </c>
      <c r="Z110" s="345">
        <v>624</v>
      </c>
      <c r="AA110" s="331">
        <v>76</v>
      </c>
      <c r="AB110" s="353">
        <v>2.5</v>
      </c>
      <c r="AC110" s="308">
        <v>228</v>
      </c>
    </row>
    <row r="111" spans="1:29" outlineLevel="1" x14ac:dyDescent="0.35">
      <c r="A111" s="741"/>
      <c r="B111" s="336">
        <v>2015</v>
      </c>
      <c r="C111" s="337">
        <v>769</v>
      </c>
      <c r="D111" s="336">
        <v>0</v>
      </c>
      <c r="E111" s="337">
        <v>1103</v>
      </c>
      <c r="F111" s="336">
        <v>99</v>
      </c>
      <c r="G111" s="346">
        <v>688</v>
      </c>
      <c r="H111" s="336" t="s">
        <v>306</v>
      </c>
      <c r="I111" s="737" t="s">
        <v>306</v>
      </c>
      <c r="J111" s="737"/>
      <c r="K111" s="336" t="s">
        <v>306</v>
      </c>
      <c r="L111" s="336" t="s">
        <v>306</v>
      </c>
      <c r="M111" s="346">
        <v>3549</v>
      </c>
      <c r="N111" s="737" t="s">
        <v>306</v>
      </c>
      <c r="O111" s="737"/>
      <c r="P111" s="336" t="s">
        <v>306</v>
      </c>
      <c r="Q111" s="336" t="s">
        <v>306</v>
      </c>
      <c r="R111" s="348" t="s">
        <v>306</v>
      </c>
      <c r="S111" s="336" t="s">
        <v>306</v>
      </c>
      <c r="T111" s="336" t="s">
        <v>306</v>
      </c>
      <c r="U111" s="336" t="s">
        <v>306</v>
      </c>
      <c r="V111" s="348" t="s">
        <v>306</v>
      </c>
      <c r="W111" s="336" t="s">
        <v>306</v>
      </c>
      <c r="X111" s="336" t="s">
        <v>306</v>
      </c>
      <c r="Y111" s="336" t="s">
        <v>306</v>
      </c>
      <c r="Z111" s="349" t="s">
        <v>306</v>
      </c>
      <c r="AA111" s="336" t="s">
        <v>306</v>
      </c>
      <c r="AB111" s="347" t="s">
        <v>306</v>
      </c>
      <c r="AC111" s="348">
        <v>258</v>
      </c>
    </row>
    <row r="112" spans="1:29" outlineLevel="1" x14ac:dyDescent="0.35">
      <c r="A112" s="726" t="s">
        <v>407</v>
      </c>
      <c r="B112" s="344">
        <v>2025</v>
      </c>
      <c r="C112" s="273">
        <v>15458</v>
      </c>
      <c r="D112" s="273">
        <v>1545</v>
      </c>
      <c r="E112" s="273">
        <v>5155</v>
      </c>
      <c r="F112" s="330">
        <v>100</v>
      </c>
      <c r="G112" s="296">
        <v>11484.2</v>
      </c>
      <c r="H112" s="316">
        <v>36.9</v>
      </c>
      <c r="I112" s="316">
        <v>61.8</v>
      </c>
      <c r="J112" s="316">
        <v>0.7</v>
      </c>
      <c r="K112" s="316">
        <v>0.6</v>
      </c>
      <c r="L112" s="316">
        <v>0</v>
      </c>
      <c r="M112" s="296">
        <v>53895.05</v>
      </c>
      <c r="N112" s="316">
        <v>93.6</v>
      </c>
      <c r="O112" s="316">
        <v>6.2</v>
      </c>
      <c r="P112" s="628">
        <v>0</v>
      </c>
      <c r="Q112" s="316">
        <v>0.2</v>
      </c>
      <c r="R112" s="296">
        <v>16637.830000000002</v>
      </c>
      <c r="S112" s="298">
        <v>100</v>
      </c>
      <c r="T112" s="298">
        <v>0</v>
      </c>
      <c r="U112" s="298">
        <v>0</v>
      </c>
      <c r="V112" s="296">
        <v>6900.21</v>
      </c>
      <c r="W112" s="298">
        <v>100</v>
      </c>
      <c r="X112" s="298">
        <v>0</v>
      </c>
      <c r="Y112" s="298">
        <v>0</v>
      </c>
      <c r="Z112" s="296">
        <v>3801.8</v>
      </c>
      <c r="AA112" s="316">
        <v>79.900000000000006</v>
      </c>
      <c r="AB112" s="317">
        <v>0.22</v>
      </c>
      <c r="AC112" s="632">
        <v>28407</v>
      </c>
    </row>
    <row r="113" spans="1:29" outlineLevel="1" x14ac:dyDescent="0.35">
      <c r="A113" s="726"/>
      <c r="B113" s="331">
        <v>2024</v>
      </c>
      <c r="C113" s="275">
        <v>17949</v>
      </c>
      <c r="D113" s="331">
        <v>1512</v>
      </c>
      <c r="E113" s="275">
        <v>5267</v>
      </c>
      <c r="F113" s="275">
        <v>100</v>
      </c>
      <c r="G113" s="334">
        <v>16407.690000000002</v>
      </c>
      <c r="H113" s="302">
        <v>18.5</v>
      </c>
      <c r="I113" s="737">
        <v>81.599999999999994</v>
      </c>
      <c r="J113" s="737"/>
      <c r="K113" s="301">
        <v>1.8458417973523386E-4</v>
      </c>
      <c r="L113" s="301">
        <v>1.9694289689773511E-3</v>
      </c>
      <c r="M113" s="334">
        <v>81446.38</v>
      </c>
      <c r="N113" s="737">
        <v>99.7</v>
      </c>
      <c r="O113" s="737"/>
      <c r="P113" s="315">
        <v>0</v>
      </c>
      <c r="Q113" s="301">
        <v>0.2</v>
      </c>
      <c r="R113" s="334">
        <v>11915.2</v>
      </c>
      <c r="S113" s="307">
        <v>100</v>
      </c>
      <c r="T113" s="307">
        <v>0</v>
      </c>
      <c r="U113" s="307">
        <v>0</v>
      </c>
      <c r="V113" s="308">
        <v>8800.8504375404536</v>
      </c>
      <c r="W113" s="307">
        <v>100</v>
      </c>
      <c r="X113" s="307">
        <v>0</v>
      </c>
      <c r="Y113" s="307">
        <v>0</v>
      </c>
      <c r="Z113" s="303">
        <v>4550.5</v>
      </c>
      <c r="AA113" s="301">
        <v>40</v>
      </c>
      <c r="AB113" s="302">
        <v>0.26</v>
      </c>
      <c r="AC113" s="308">
        <v>34738</v>
      </c>
    </row>
    <row r="114" spans="1:29" outlineLevel="1" x14ac:dyDescent="0.35">
      <c r="A114" s="726"/>
      <c r="B114" s="331">
        <v>2023</v>
      </c>
      <c r="C114" s="275">
        <v>10990.168706940138</v>
      </c>
      <c r="D114" s="331">
        <v>1403.1234243899999</v>
      </c>
      <c r="E114" s="275">
        <v>5791.9231060490911</v>
      </c>
      <c r="F114" s="275">
        <v>100</v>
      </c>
      <c r="G114" s="334">
        <v>23342.399999999994</v>
      </c>
      <c r="H114" s="302">
        <v>22.5</v>
      </c>
      <c r="I114" s="737">
        <v>77.2</v>
      </c>
      <c r="J114" s="737"/>
      <c r="K114" s="302">
        <v>0.3</v>
      </c>
      <c r="L114" s="301">
        <v>0</v>
      </c>
      <c r="M114" s="334">
        <v>92462</v>
      </c>
      <c r="N114" s="737">
        <v>99.9</v>
      </c>
      <c r="O114" s="737"/>
      <c r="P114" s="315">
        <v>0</v>
      </c>
      <c r="Q114" s="301">
        <v>7.6894644268270917E-2</v>
      </c>
      <c r="R114" s="308">
        <v>7638</v>
      </c>
      <c r="S114" s="307">
        <v>100</v>
      </c>
      <c r="T114" s="307">
        <v>0</v>
      </c>
      <c r="U114" s="307">
        <v>0</v>
      </c>
      <c r="V114" s="308">
        <v>5276</v>
      </c>
      <c r="W114" s="307">
        <v>100</v>
      </c>
      <c r="X114" s="307">
        <v>0</v>
      </c>
      <c r="Y114" s="307">
        <v>0</v>
      </c>
      <c r="Z114" s="303">
        <v>10659</v>
      </c>
      <c r="AA114" s="301">
        <v>72.62496760511965</v>
      </c>
      <c r="AB114" s="302">
        <v>0.87</v>
      </c>
      <c r="AC114" s="308">
        <v>20554.372020138191</v>
      </c>
    </row>
    <row r="115" spans="1:29" outlineLevel="1" x14ac:dyDescent="0.35">
      <c r="A115" s="726"/>
      <c r="B115" s="331">
        <v>2022</v>
      </c>
      <c r="C115" s="275">
        <v>12673.5</v>
      </c>
      <c r="D115" s="331">
        <v>55</v>
      </c>
      <c r="E115" s="275">
        <v>5229</v>
      </c>
      <c r="F115" s="275">
        <v>100</v>
      </c>
      <c r="G115" s="334">
        <v>25397</v>
      </c>
      <c r="H115" s="302">
        <v>23.9</v>
      </c>
      <c r="I115" s="737">
        <v>75.7</v>
      </c>
      <c r="J115" s="737"/>
      <c r="K115" s="302">
        <v>0.5</v>
      </c>
      <c r="L115" s="301">
        <v>0</v>
      </c>
      <c r="M115" s="334">
        <v>89235</v>
      </c>
      <c r="N115" s="737">
        <v>99.9</v>
      </c>
      <c r="O115" s="737"/>
      <c r="P115" s="315">
        <v>0</v>
      </c>
      <c r="Q115" s="301">
        <v>0.1</v>
      </c>
      <c r="R115" s="308" t="s">
        <v>306</v>
      </c>
      <c r="S115" s="307" t="s">
        <v>306</v>
      </c>
      <c r="T115" s="307" t="s">
        <v>306</v>
      </c>
      <c r="U115" s="307" t="s">
        <v>306</v>
      </c>
      <c r="V115" s="308" t="s">
        <v>306</v>
      </c>
      <c r="W115" s="307" t="s">
        <v>306</v>
      </c>
      <c r="X115" s="307" t="s">
        <v>306</v>
      </c>
      <c r="Y115" s="307" t="s">
        <v>306</v>
      </c>
      <c r="Z115" s="303">
        <v>4706.8772271644575</v>
      </c>
      <c r="AA115" s="301">
        <v>82</v>
      </c>
      <c r="AB115" s="302">
        <v>0.32</v>
      </c>
      <c r="AC115" s="308">
        <v>18158</v>
      </c>
    </row>
    <row r="116" spans="1:29" outlineLevel="1" x14ac:dyDescent="0.35">
      <c r="A116" s="726"/>
      <c r="B116" s="331">
        <v>2021</v>
      </c>
      <c r="C116" s="275">
        <v>11900</v>
      </c>
      <c r="D116" s="331">
        <v>25</v>
      </c>
      <c r="E116" s="275">
        <v>5284</v>
      </c>
      <c r="F116" s="275">
        <v>100</v>
      </c>
      <c r="G116" s="334">
        <v>15904</v>
      </c>
      <c r="H116" s="335">
        <v>28</v>
      </c>
      <c r="I116" s="737">
        <v>71.400000000000006</v>
      </c>
      <c r="J116" s="737"/>
      <c r="K116" s="302">
        <v>0.6</v>
      </c>
      <c r="L116" s="301">
        <v>0</v>
      </c>
      <c r="M116" s="334">
        <v>48417</v>
      </c>
      <c r="N116" s="737">
        <v>100</v>
      </c>
      <c r="O116" s="737"/>
      <c r="P116" s="359">
        <v>0</v>
      </c>
      <c r="Q116" s="301">
        <v>0</v>
      </c>
      <c r="R116" s="308" t="s">
        <v>306</v>
      </c>
      <c r="S116" s="307" t="s">
        <v>306</v>
      </c>
      <c r="T116" s="307" t="s">
        <v>306</v>
      </c>
      <c r="U116" s="307" t="s">
        <v>306</v>
      </c>
      <c r="V116" s="308" t="s">
        <v>306</v>
      </c>
      <c r="W116" s="307" t="s">
        <v>306</v>
      </c>
      <c r="X116" s="307" t="s">
        <v>306</v>
      </c>
      <c r="Y116" s="307" t="s">
        <v>306</v>
      </c>
      <c r="Z116" s="303">
        <v>6592</v>
      </c>
      <c r="AA116" s="301">
        <v>84</v>
      </c>
      <c r="AB116" s="302">
        <v>0.49</v>
      </c>
      <c r="AC116" s="308">
        <v>18972</v>
      </c>
    </row>
    <row r="117" spans="1:29" outlineLevel="1" x14ac:dyDescent="0.35">
      <c r="A117" s="726"/>
      <c r="B117" s="331">
        <v>2020</v>
      </c>
      <c r="C117" s="275">
        <v>11683</v>
      </c>
      <c r="D117" s="331">
        <v>23</v>
      </c>
      <c r="E117" s="275">
        <v>5630</v>
      </c>
      <c r="F117" s="332" t="s">
        <v>306</v>
      </c>
      <c r="G117" s="334">
        <v>18262</v>
      </c>
      <c r="H117" s="301">
        <v>24.2</v>
      </c>
      <c r="I117" s="737">
        <v>70.2</v>
      </c>
      <c r="J117" s="737"/>
      <c r="K117" s="301">
        <v>2.6</v>
      </c>
      <c r="L117" s="301">
        <v>3</v>
      </c>
      <c r="M117" s="334">
        <v>73014</v>
      </c>
      <c r="N117" s="737">
        <v>99.1</v>
      </c>
      <c r="O117" s="737"/>
      <c r="P117" s="360">
        <v>0.9</v>
      </c>
      <c r="Q117" s="301">
        <v>0</v>
      </c>
      <c r="R117" s="308" t="s">
        <v>306</v>
      </c>
      <c r="S117" s="307" t="s">
        <v>306</v>
      </c>
      <c r="T117" s="307" t="s">
        <v>306</v>
      </c>
      <c r="U117" s="307" t="s">
        <v>306</v>
      </c>
      <c r="V117" s="308" t="s">
        <v>306</v>
      </c>
      <c r="W117" s="307" t="s">
        <v>306</v>
      </c>
      <c r="X117" s="307" t="s">
        <v>306</v>
      </c>
      <c r="Y117" s="307" t="s">
        <v>306</v>
      </c>
      <c r="Z117" s="303">
        <v>7701</v>
      </c>
      <c r="AA117" s="301">
        <v>86</v>
      </c>
      <c r="AB117" s="338">
        <v>5.3199999999999994</v>
      </c>
      <c r="AC117" s="308">
        <v>35811</v>
      </c>
    </row>
    <row r="118" spans="1:29" outlineLevel="1" x14ac:dyDescent="0.35">
      <c r="A118" s="726"/>
      <c r="B118" s="331">
        <v>2019</v>
      </c>
      <c r="C118" s="275">
        <v>13522</v>
      </c>
      <c r="D118" s="331">
        <v>22</v>
      </c>
      <c r="E118" s="275">
        <v>5366</v>
      </c>
      <c r="F118" s="332" t="s">
        <v>306</v>
      </c>
      <c r="G118" s="334">
        <v>26468</v>
      </c>
      <c r="H118" s="301">
        <v>48</v>
      </c>
      <c r="I118" s="737">
        <v>49.7</v>
      </c>
      <c r="J118" s="737"/>
      <c r="K118" s="301">
        <v>0.8</v>
      </c>
      <c r="L118" s="301">
        <v>1.5</v>
      </c>
      <c r="M118" s="334">
        <v>119940</v>
      </c>
      <c r="N118" s="737">
        <v>99.9</v>
      </c>
      <c r="O118" s="737"/>
      <c r="P118" s="360">
        <v>0.1</v>
      </c>
      <c r="Q118" s="301">
        <v>0</v>
      </c>
      <c r="R118" s="308" t="s">
        <v>306</v>
      </c>
      <c r="S118" s="307" t="s">
        <v>306</v>
      </c>
      <c r="T118" s="307" t="s">
        <v>306</v>
      </c>
      <c r="U118" s="307" t="s">
        <v>306</v>
      </c>
      <c r="V118" s="308" t="s">
        <v>306</v>
      </c>
      <c r="W118" s="307" t="s">
        <v>306</v>
      </c>
      <c r="X118" s="307" t="s">
        <v>306</v>
      </c>
      <c r="Y118" s="307" t="s">
        <v>306</v>
      </c>
      <c r="Z118" s="303">
        <v>21437</v>
      </c>
      <c r="AA118" s="301">
        <v>79</v>
      </c>
      <c r="AB118" s="338">
        <v>13.959999999999997</v>
      </c>
      <c r="AC118" s="308">
        <v>43560</v>
      </c>
    </row>
    <row r="119" spans="1:29" outlineLevel="1" x14ac:dyDescent="0.35">
      <c r="A119" s="745"/>
      <c r="B119" s="336">
        <v>2015</v>
      </c>
      <c r="C119" s="337">
        <v>10219</v>
      </c>
      <c r="D119" s="337">
        <v>2055</v>
      </c>
      <c r="E119" s="337">
        <v>5467</v>
      </c>
      <c r="F119" s="336" t="s">
        <v>306</v>
      </c>
      <c r="G119" s="334">
        <v>6452</v>
      </c>
      <c r="H119" s="301" t="s">
        <v>306</v>
      </c>
      <c r="I119" s="737" t="s">
        <v>306</v>
      </c>
      <c r="J119" s="737"/>
      <c r="K119" s="301" t="s">
        <v>306</v>
      </c>
      <c r="L119" s="301" t="s">
        <v>306</v>
      </c>
      <c r="M119" s="334">
        <v>58062</v>
      </c>
      <c r="N119" s="737" t="s">
        <v>306</v>
      </c>
      <c r="O119" s="737"/>
      <c r="P119" s="301" t="s">
        <v>306</v>
      </c>
      <c r="Q119" s="301" t="s">
        <v>306</v>
      </c>
      <c r="R119" s="308" t="s">
        <v>306</v>
      </c>
      <c r="S119" s="301" t="s">
        <v>306</v>
      </c>
      <c r="T119" s="301" t="s">
        <v>306</v>
      </c>
      <c r="U119" s="307" t="s">
        <v>306</v>
      </c>
      <c r="V119" s="308" t="s">
        <v>306</v>
      </c>
      <c r="W119" s="301" t="s">
        <v>306</v>
      </c>
      <c r="X119" s="301" t="s">
        <v>306</v>
      </c>
      <c r="Y119" s="307" t="s">
        <v>306</v>
      </c>
      <c r="Z119" s="303" t="s">
        <v>306</v>
      </c>
      <c r="AA119" s="301" t="s">
        <v>306</v>
      </c>
      <c r="AB119" s="338" t="s">
        <v>306</v>
      </c>
      <c r="AC119" s="348">
        <v>27315</v>
      </c>
    </row>
    <row r="120" spans="1:29" outlineLevel="1" x14ac:dyDescent="0.35">
      <c r="A120" s="746" t="s">
        <v>433</v>
      </c>
      <c r="B120" s="344">
        <v>2025</v>
      </c>
      <c r="C120" s="273">
        <v>107</v>
      </c>
      <c r="D120" s="273">
        <v>23</v>
      </c>
      <c r="E120" s="628">
        <v>0</v>
      </c>
      <c r="F120" s="330">
        <v>100</v>
      </c>
      <c r="G120" s="296">
        <v>3</v>
      </c>
      <c r="H120" s="628">
        <v>0</v>
      </c>
      <c r="I120" s="628">
        <v>100</v>
      </c>
      <c r="J120" s="628">
        <v>0</v>
      </c>
      <c r="K120" s="628">
        <v>0</v>
      </c>
      <c r="L120" s="628">
        <v>0</v>
      </c>
      <c r="M120" s="297">
        <v>450</v>
      </c>
      <c r="N120" s="628">
        <v>0</v>
      </c>
      <c r="O120" s="628">
        <v>0</v>
      </c>
      <c r="P120" s="628">
        <v>0</v>
      </c>
      <c r="Q120" s="628">
        <v>100</v>
      </c>
      <c r="R120" s="633">
        <v>0</v>
      </c>
      <c r="S120" s="298">
        <v>0</v>
      </c>
      <c r="T120" s="298">
        <v>0</v>
      </c>
      <c r="U120" s="298">
        <v>0</v>
      </c>
      <c r="V120" s="629">
        <v>0</v>
      </c>
      <c r="W120" s="298">
        <v>0</v>
      </c>
      <c r="X120" s="298">
        <v>0</v>
      </c>
      <c r="Y120" s="298">
        <v>0</v>
      </c>
      <c r="Z120" s="296">
        <v>702</v>
      </c>
      <c r="AA120" s="316">
        <v>67.900000000000006</v>
      </c>
      <c r="AB120" s="317">
        <v>1.1299999999999999</v>
      </c>
      <c r="AC120" s="632">
        <v>77.5</v>
      </c>
    </row>
    <row r="121" spans="1:29" outlineLevel="1" x14ac:dyDescent="0.35">
      <c r="A121" s="746"/>
      <c r="B121" s="331">
        <v>2024</v>
      </c>
      <c r="C121" s="275">
        <v>703</v>
      </c>
      <c r="D121" s="331">
        <v>22.593509999999998</v>
      </c>
      <c r="E121" s="331" t="s">
        <v>409</v>
      </c>
      <c r="F121" s="331">
        <v>100</v>
      </c>
      <c r="G121" s="334">
        <v>79.7</v>
      </c>
      <c r="H121" s="302">
        <v>0</v>
      </c>
      <c r="I121" s="737">
        <v>70.599999999999994</v>
      </c>
      <c r="J121" s="737"/>
      <c r="K121" s="331">
        <v>0</v>
      </c>
      <c r="L121" s="302">
        <v>29.400000000000006</v>
      </c>
      <c r="M121" s="334">
        <v>38.700000000000003</v>
      </c>
      <c r="N121" s="737">
        <v>0</v>
      </c>
      <c r="O121" s="737"/>
      <c r="P121" s="331">
        <v>0</v>
      </c>
      <c r="Q121" s="331">
        <v>100</v>
      </c>
      <c r="R121" s="308">
        <v>240.72312800804542</v>
      </c>
      <c r="S121" s="331">
        <v>100</v>
      </c>
      <c r="T121" s="331">
        <v>0</v>
      </c>
      <c r="U121" s="331">
        <v>0</v>
      </c>
      <c r="V121" s="308">
        <v>194.16489838187704</v>
      </c>
      <c r="W121" s="331">
        <v>100</v>
      </c>
      <c r="X121" s="331">
        <v>0</v>
      </c>
      <c r="Y121" s="331">
        <v>0</v>
      </c>
      <c r="Z121" s="345">
        <v>0</v>
      </c>
      <c r="AA121" s="331">
        <v>0</v>
      </c>
      <c r="AB121" s="302">
        <v>0</v>
      </c>
      <c r="AC121" s="308">
        <v>10468.33</v>
      </c>
    </row>
    <row r="122" spans="1:29" outlineLevel="1" x14ac:dyDescent="0.35">
      <c r="A122" s="746"/>
      <c r="B122" s="331">
        <v>2023</v>
      </c>
      <c r="C122" s="275">
        <v>1424.8210777409513</v>
      </c>
      <c r="D122" s="331">
        <v>25.8045409836066</v>
      </c>
      <c r="E122" s="331">
        <v>0</v>
      </c>
      <c r="F122" s="331">
        <v>100</v>
      </c>
      <c r="G122" s="334">
        <v>108.11</v>
      </c>
      <c r="H122" s="302">
        <v>0</v>
      </c>
      <c r="I122" s="737">
        <v>72.3</v>
      </c>
      <c r="J122" s="737"/>
      <c r="K122" s="331">
        <v>0</v>
      </c>
      <c r="L122" s="302">
        <v>27.7</v>
      </c>
      <c r="M122" s="334">
        <v>1257.8</v>
      </c>
      <c r="N122" s="737">
        <v>0</v>
      </c>
      <c r="O122" s="737"/>
      <c r="P122" s="331">
        <v>0</v>
      </c>
      <c r="Q122" s="331">
        <v>100</v>
      </c>
      <c r="R122" s="308">
        <v>347.32281867085436</v>
      </c>
      <c r="S122" s="331">
        <v>100</v>
      </c>
      <c r="T122" s="331">
        <v>0</v>
      </c>
      <c r="U122" s="331">
        <v>0</v>
      </c>
      <c r="V122" s="308">
        <v>247.40862815560149</v>
      </c>
      <c r="W122" s="331">
        <v>100</v>
      </c>
      <c r="X122" s="331">
        <v>0</v>
      </c>
      <c r="Y122" s="331">
        <v>0</v>
      </c>
      <c r="Z122" s="345">
        <v>0</v>
      </c>
      <c r="AA122" s="331">
        <v>0</v>
      </c>
      <c r="AB122" s="302">
        <v>0</v>
      </c>
      <c r="AC122" s="308">
        <v>30252.777800500004</v>
      </c>
    </row>
    <row r="123" spans="1:29" outlineLevel="1" x14ac:dyDescent="0.35">
      <c r="A123" s="746"/>
      <c r="B123" s="331">
        <v>2022</v>
      </c>
      <c r="C123" s="275">
        <v>1777</v>
      </c>
      <c r="D123" s="331">
        <v>32</v>
      </c>
      <c r="E123" s="331">
        <v>0</v>
      </c>
      <c r="F123" s="331">
        <v>100</v>
      </c>
      <c r="G123" s="334">
        <v>1695</v>
      </c>
      <c r="H123" s="302">
        <v>98.7</v>
      </c>
      <c r="I123" s="737">
        <v>0</v>
      </c>
      <c r="J123" s="737"/>
      <c r="K123" s="331">
        <v>0</v>
      </c>
      <c r="L123" s="302">
        <v>1.3</v>
      </c>
      <c r="M123" s="334">
        <v>447</v>
      </c>
      <c r="N123" s="737">
        <v>0</v>
      </c>
      <c r="O123" s="737"/>
      <c r="P123" s="331">
        <v>0</v>
      </c>
      <c r="Q123" s="331">
        <v>100</v>
      </c>
      <c r="R123" s="308" t="s">
        <v>306</v>
      </c>
      <c r="S123" s="331" t="s">
        <v>306</v>
      </c>
      <c r="T123" s="331" t="s">
        <v>306</v>
      </c>
      <c r="U123" s="331" t="s">
        <v>306</v>
      </c>
      <c r="V123" s="308" t="s">
        <v>306</v>
      </c>
      <c r="W123" s="331" t="s">
        <v>306</v>
      </c>
      <c r="X123" s="331" t="s">
        <v>306</v>
      </c>
      <c r="Y123" s="331" t="s">
        <v>306</v>
      </c>
      <c r="Z123" s="345">
        <v>443.11049999999994</v>
      </c>
      <c r="AA123" s="331">
        <v>70</v>
      </c>
      <c r="AB123" s="302">
        <v>0.49</v>
      </c>
      <c r="AC123" s="308">
        <v>26912</v>
      </c>
    </row>
    <row r="124" spans="1:29" outlineLevel="1" x14ac:dyDescent="0.35">
      <c r="A124" s="746"/>
      <c r="B124" s="331">
        <v>2021</v>
      </c>
      <c r="C124" s="275">
        <v>1494</v>
      </c>
      <c r="D124" s="331">
        <v>53</v>
      </c>
      <c r="E124" s="331">
        <v>0</v>
      </c>
      <c r="F124" s="332">
        <v>100</v>
      </c>
      <c r="G124" s="334">
        <v>3101</v>
      </c>
      <c r="H124" s="302">
        <v>98.7</v>
      </c>
      <c r="I124" s="737">
        <v>0.5</v>
      </c>
      <c r="J124" s="737"/>
      <c r="K124" s="351">
        <v>0</v>
      </c>
      <c r="L124" s="352">
        <v>0.8</v>
      </c>
      <c r="M124" s="334">
        <v>960</v>
      </c>
      <c r="N124" s="737">
        <v>20.5</v>
      </c>
      <c r="O124" s="737"/>
      <c r="P124" s="302">
        <v>0</v>
      </c>
      <c r="Q124" s="302">
        <v>79.5</v>
      </c>
      <c r="R124" s="308" t="s">
        <v>306</v>
      </c>
      <c r="S124" s="331" t="s">
        <v>306</v>
      </c>
      <c r="T124" s="331" t="s">
        <v>306</v>
      </c>
      <c r="U124" s="331" t="s">
        <v>306</v>
      </c>
      <c r="V124" s="308" t="s">
        <v>306</v>
      </c>
      <c r="W124" s="331" t="s">
        <v>306</v>
      </c>
      <c r="X124" s="331" t="s">
        <v>306</v>
      </c>
      <c r="Y124" s="331" t="s">
        <v>306</v>
      </c>
      <c r="Z124" s="345">
        <v>544</v>
      </c>
      <c r="AA124" s="331">
        <v>70</v>
      </c>
      <c r="AB124" s="352">
        <v>0.57999999999999996</v>
      </c>
      <c r="AC124" s="308">
        <v>7079</v>
      </c>
    </row>
    <row r="125" spans="1:29" outlineLevel="1" x14ac:dyDescent="0.35">
      <c r="A125" s="746"/>
      <c r="B125" s="331">
        <v>2020</v>
      </c>
      <c r="C125" s="275">
        <v>1803</v>
      </c>
      <c r="D125" s="331">
        <v>53</v>
      </c>
      <c r="E125" s="331">
        <v>0</v>
      </c>
      <c r="F125" s="332">
        <v>100</v>
      </c>
      <c r="G125" s="345" t="s">
        <v>306</v>
      </c>
      <c r="H125" s="335" t="s">
        <v>306</v>
      </c>
      <c r="I125" s="737" t="s">
        <v>306</v>
      </c>
      <c r="J125" s="737"/>
      <c r="K125" s="351" t="s">
        <v>306</v>
      </c>
      <c r="L125" s="358" t="s">
        <v>306</v>
      </c>
      <c r="M125" s="334" t="s">
        <v>306</v>
      </c>
      <c r="N125" s="737" t="s">
        <v>306</v>
      </c>
      <c r="O125" s="737"/>
      <c r="P125" s="335" t="s">
        <v>306</v>
      </c>
      <c r="Q125" s="335" t="s">
        <v>306</v>
      </c>
      <c r="R125" s="308" t="s">
        <v>306</v>
      </c>
      <c r="S125" s="331" t="s">
        <v>306</v>
      </c>
      <c r="T125" s="331" t="s">
        <v>306</v>
      </c>
      <c r="U125" s="331" t="s">
        <v>306</v>
      </c>
      <c r="V125" s="308" t="s">
        <v>306</v>
      </c>
      <c r="W125" s="331" t="s">
        <v>306</v>
      </c>
      <c r="X125" s="331" t="s">
        <v>306</v>
      </c>
      <c r="Y125" s="331" t="s">
        <v>306</v>
      </c>
      <c r="Z125" s="345" t="s">
        <v>306</v>
      </c>
      <c r="AA125" s="331" t="s">
        <v>306</v>
      </c>
      <c r="AB125" s="353" t="s">
        <v>306</v>
      </c>
      <c r="AC125" s="308">
        <v>6307</v>
      </c>
    </row>
    <row r="126" spans="1:29" outlineLevel="1" x14ac:dyDescent="0.35">
      <c r="A126" s="746"/>
      <c r="B126" s="331">
        <v>2019</v>
      </c>
      <c r="C126" s="275">
        <v>863</v>
      </c>
      <c r="D126" s="331">
        <v>53</v>
      </c>
      <c r="E126" s="331">
        <v>0</v>
      </c>
      <c r="F126" s="332">
        <v>100</v>
      </c>
      <c r="G126" s="345" t="s">
        <v>306</v>
      </c>
      <c r="H126" s="335" t="s">
        <v>306</v>
      </c>
      <c r="I126" s="737" t="s">
        <v>306</v>
      </c>
      <c r="J126" s="737"/>
      <c r="K126" s="351" t="s">
        <v>306</v>
      </c>
      <c r="L126" s="358" t="s">
        <v>306</v>
      </c>
      <c r="M126" s="334" t="s">
        <v>306</v>
      </c>
      <c r="N126" s="737" t="s">
        <v>306</v>
      </c>
      <c r="O126" s="737"/>
      <c r="P126" s="335" t="s">
        <v>306</v>
      </c>
      <c r="Q126" s="335" t="s">
        <v>306</v>
      </c>
      <c r="R126" s="308" t="s">
        <v>306</v>
      </c>
      <c r="S126" s="331" t="s">
        <v>306</v>
      </c>
      <c r="T126" s="331" t="s">
        <v>306</v>
      </c>
      <c r="U126" s="331" t="s">
        <v>306</v>
      </c>
      <c r="V126" s="308" t="s">
        <v>306</v>
      </c>
      <c r="W126" s="331" t="s">
        <v>306</v>
      </c>
      <c r="X126" s="331" t="s">
        <v>306</v>
      </c>
      <c r="Y126" s="331" t="s">
        <v>306</v>
      </c>
      <c r="Z126" s="345" t="s">
        <v>306</v>
      </c>
      <c r="AA126" s="331" t="s">
        <v>306</v>
      </c>
      <c r="AB126" s="353" t="s">
        <v>306</v>
      </c>
      <c r="AC126" s="308">
        <v>5292</v>
      </c>
    </row>
    <row r="127" spans="1:29" outlineLevel="1" x14ac:dyDescent="0.35">
      <c r="A127" s="747"/>
      <c r="B127" s="336">
        <v>2015</v>
      </c>
      <c r="C127" s="337">
        <v>445</v>
      </c>
      <c r="D127" s="336">
        <v>0</v>
      </c>
      <c r="E127" s="336">
        <v>0</v>
      </c>
      <c r="F127" s="336">
        <v>0</v>
      </c>
      <c r="G127" s="349" t="s">
        <v>306</v>
      </c>
      <c r="H127" s="336" t="s">
        <v>306</v>
      </c>
      <c r="I127" s="737" t="s">
        <v>306</v>
      </c>
      <c r="J127" s="737"/>
      <c r="K127" s="347" t="s">
        <v>306</v>
      </c>
      <c r="L127" s="347" t="s">
        <v>306</v>
      </c>
      <c r="M127" s="346" t="s">
        <v>306</v>
      </c>
      <c r="N127" s="737" t="s">
        <v>306</v>
      </c>
      <c r="O127" s="737"/>
      <c r="P127" s="336" t="s">
        <v>306</v>
      </c>
      <c r="Q127" s="336" t="s">
        <v>306</v>
      </c>
      <c r="R127" s="348" t="s">
        <v>306</v>
      </c>
      <c r="S127" s="336" t="s">
        <v>306</v>
      </c>
      <c r="T127" s="336" t="s">
        <v>306</v>
      </c>
      <c r="U127" s="336" t="s">
        <v>306</v>
      </c>
      <c r="V127" s="348" t="s">
        <v>306</v>
      </c>
      <c r="W127" s="336" t="s">
        <v>306</v>
      </c>
      <c r="X127" s="336" t="s">
        <v>306</v>
      </c>
      <c r="Y127" s="336" t="s">
        <v>306</v>
      </c>
      <c r="Z127" s="349" t="s">
        <v>306</v>
      </c>
      <c r="AA127" s="336" t="s">
        <v>306</v>
      </c>
      <c r="AB127" s="350" t="s">
        <v>306</v>
      </c>
      <c r="AC127" s="348">
        <v>2829</v>
      </c>
    </row>
    <row r="128" spans="1:29" outlineLevel="1" x14ac:dyDescent="0.35">
      <c r="A128" s="740" t="s">
        <v>434</v>
      </c>
      <c r="B128" s="344">
        <v>2025</v>
      </c>
      <c r="C128" s="273">
        <v>29</v>
      </c>
      <c r="D128" s="628">
        <v>0</v>
      </c>
      <c r="E128" s="628">
        <v>0</v>
      </c>
      <c r="F128" s="330">
        <v>100</v>
      </c>
      <c r="G128" s="296" t="s">
        <v>306</v>
      </c>
      <c r="H128" s="316" t="s">
        <v>306</v>
      </c>
      <c r="I128" s="316" t="s">
        <v>306</v>
      </c>
      <c r="J128" s="298" t="s">
        <v>306</v>
      </c>
      <c r="K128" s="317" t="s">
        <v>306</v>
      </c>
      <c r="L128" s="316" t="s">
        <v>306</v>
      </c>
      <c r="M128" s="296" t="s">
        <v>306</v>
      </c>
      <c r="N128" s="316" t="s">
        <v>306</v>
      </c>
      <c r="O128" s="298" t="s">
        <v>306</v>
      </c>
      <c r="P128" s="316" t="s">
        <v>306</v>
      </c>
      <c r="Q128" s="316" t="s">
        <v>306</v>
      </c>
      <c r="R128" s="297" t="s">
        <v>306</v>
      </c>
      <c r="S128" s="298" t="s">
        <v>306</v>
      </c>
      <c r="T128" s="298" t="s">
        <v>306</v>
      </c>
      <c r="U128" s="298" t="s">
        <v>306</v>
      </c>
      <c r="V128" s="297" t="s">
        <v>306</v>
      </c>
      <c r="W128" s="298" t="s">
        <v>306</v>
      </c>
      <c r="X128" s="298" t="s">
        <v>306</v>
      </c>
      <c r="Y128" s="298" t="s">
        <v>306</v>
      </c>
      <c r="Z128" s="313" t="s">
        <v>306</v>
      </c>
      <c r="AA128" s="316" t="s">
        <v>306</v>
      </c>
      <c r="AB128" s="317" t="s">
        <v>306</v>
      </c>
      <c r="AC128" s="632">
        <v>196.6</v>
      </c>
    </row>
    <row r="129" spans="1:29" outlineLevel="1" x14ac:dyDescent="0.35">
      <c r="A129" s="740"/>
      <c r="B129" s="331">
        <v>2024</v>
      </c>
      <c r="C129" s="275">
        <v>5</v>
      </c>
      <c r="D129" s="331" t="s">
        <v>409</v>
      </c>
      <c r="E129" s="331" t="s">
        <v>409</v>
      </c>
      <c r="F129" s="331">
        <v>100</v>
      </c>
      <c r="G129" s="345" t="s">
        <v>306</v>
      </c>
      <c r="H129" s="331" t="s">
        <v>306</v>
      </c>
      <c r="I129" s="737" t="s">
        <v>306</v>
      </c>
      <c r="J129" s="737"/>
      <c r="K129" s="335" t="s">
        <v>306</v>
      </c>
      <c r="L129" s="335" t="s">
        <v>306</v>
      </c>
      <c r="M129" s="334" t="s">
        <v>306</v>
      </c>
      <c r="N129" s="737" t="s">
        <v>306</v>
      </c>
      <c r="O129" s="737"/>
      <c r="P129" s="331" t="s">
        <v>306</v>
      </c>
      <c r="Q129" s="331" t="s">
        <v>306</v>
      </c>
      <c r="R129" s="308" t="s">
        <v>306</v>
      </c>
      <c r="S129" s="331" t="s">
        <v>306</v>
      </c>
      <c r="T129" s="331" t="s">
        <v>306</v>
      </c>
      <c r="U129" s="331" t="s">
        <v>306</v>
      </c>
      <c r="V129" s="308" t="s">
        <v>306</v>
      </c>
      <c r="W129" s="331" t="s">
        <v>306</v>
      </c>
      <c r="X129" s="331" t="s">
        <v>306</v>
      </c>
      <c r="Y129" s="331" t="s">
        <v>306</v>
      </c>
      <c r="Z129" s="345" t="s">
        <v>306</v>
      </c>
      <c r="AA129" s="331" t="s">
        <v>306</v>
      </c>
      <c r="AB129" s="339" t="s">
        <v>306</v>
      </c>
      <c r="AC129" s="308">
        <v>34.229999999999997</v>
      </c>
    </row>
    <row r="130" spans="1:29" outlineLevel="1" x14ac:dyDescent="0.35">
      <c r="A130" s="740"/>
      <c r="B130" s="331">
        <v>2023</v>
      </c>
      <c r="C130" s="275">
        <v>28.024300476298002</v>
      </c>
      <c r="D130" s="331">
        <v>0</v>
      </c>
      <c r="E130" s="331">
        <v>0</v>
      </c>
      <c r="F130" s="331">
        <v>100</v>
      </c>
      <c r="G130" s="345" t="s">
        <v>306</v>
      </c>
      <c r="H130" s="331" t="s">
        <v>306</v>
      </c>
      <c r="I130" s="737" t="s">
        <v>306</v>
      </c>
      <c r="J130" s="737"/>
      <c r="K130" s="335" t="s">
        <v>306</v>
      </c>
      <c r="L130" s="335" t="s">
        <v>306</v>
      </c>
      <c r="M130" s="334" t="s">
        <v>306</v>
      </c>
      <c r="N130" s="737" t="s">
        <v>306</v>
      </c>
      <c r="O130" s="737"/>
      <c r="P130" s="331" t="s">
        <v>306</v>
      </c>
      <c r="Q130" s="331" t="s">
        <v>306</v>
      </c>
      <c r="R130" s="308" t="s">
        <v>306</v>
      </c>
      <c r="S130" s="331" t="s">
        <v>306</v>
      </c>
      <c r="T130" s="331" t="s">
        <v>306</v>
      </c>
      <c r="U130" s="331" t="s">
        <v>306</v>
      </c>
      <c r="V130" s="308" t="s">
        <v>306</v>
      </c>
      <c r="W130" s="331" t="s">
        <v>306</v>
      </c>
      <c r="X130" s="331" t="s">
        <v>306</v>
      </c>
      <c r="Y130" s="331" t="s">
        <v>306</v>
      </c>
      <c r="Z130" s="345" t="s">
        <v>306</v>
      </c>
      <c r="AA130" s="331" t="s">
        <v>306</v>
      </c>
      <c r="AB130" s="339" t="s">
        <v>306</v>
      </c>
      <c r="AC130" s="308">
        <v>172.72198896407801</v>
      </c>
    </row>
    <row r="131" spans="1:29" outlineLevel="1" x14ac:dyDescent="0.35">
      <c r="A131" s="740"/>
      <c r="B131" s="331">
        <v>2022</v>
      </c>
      <c r="C131" s="275">
        <v>34</v>
      </c>
      <c r="D131" s="331">
        <v>0</v>
      </c>
      <c r="E131" s="331">
        <v>0</v>
      </c>
      <c r="F131" s="331">
        <v>100</v>
      </c>
      <c r="G131" s="345" t="s">
        <v>306</v>
      </c>
      <c r="H131" s="331" t="s">
        <v>306</v>
      </c>
      <c r="I131" s="737" t="s">
        <v>306</v>
      </c>
      <c r="J131" s="737"/>
      <c r="K131" s="335" t="s">
        <v>306</v>
      </c>
      <c r="L131" s="335" t="s">
        <v>306</v>
      </c>
      <c r="M131" s="334" t="s">
        <v>306</v>
      </c>
      <c r="N131" s="737" t="s">
        <v>306</v>
      </c>
      <c r="O131" s="737"/>
      <c r="P131" s="331" t="s">
        <v>306</v>
      </c>
      <c r="Q131" s="331" t="s">
        <v>306</v>
      </c>
      <c r="R131" s="308" t="s">
        <v>306</v>
      </c>
      <c r="S131" s="331" t="s">
        <v>306</v>
      </c>
      <c r="T131" s="331" t="s">
        <v>306</v>
      </c>
      <c r="U131" s="331" t="s">
        <v>306</v>
      </c>
      <c r="V131" s="308" t="s">
        <v>306</v>
      </c>
      <c r="W131" s="331" t="s">
        <v>306</v>
      </c>
      <c r="X131" s="331" t="s">
        <v>306</v>
      </c>
      <c r="Y131" s="331" t="s">
        <v>306</v>
      </c>
      <c r="Z131" s="345" t="s">
        <v>306</v>
      </c>
      <c r="AA131" s="331" t="s">
        <v>306</v>
      </c>
      <c r="AB131" s="339" t="s">
        <v>306</v>
      </c>
      <c r="AC131" s="308">
        <v>151</v>
      </c>
    </row>
    <row r="132" spans="1:29" outlineLevel="1" x14ac:dyDescent="0.35">
      <c r="A132" s="740"/>
      <c r="B132" s="331">
        <v>2021</v>
      </c>
      <c r="C132" s="275">
        <v>35</v>
      </c>
      <c r="D132" s="331">
        <v>0</v>
      </c>
      <c r="E132" s="331">
        <v>0</v>
      </c>
      <c r="F132" s="332">
        <v>100</v>
      </c>
      <c r="G132" s="345" t="s">
        <v>306</v>
      </c>
      <c r="H132" s="331" t="s">
        <v>306</v>
      </c>
      <c r="I132" s="737" t="s">
        <v>306</v>
      </c>
      <c r="J132" s="737"/>
      <c r="K132" s="358" t="s">
        <v>306</v>
      </c>
      <c r="L132" s="358" t="s">
        <v>306</v>
      </c>
      <c r="M132" s="334" t="s">
        <v>306</v>
      </c>
      <c r="N132" s="737" t="s">
        <v>306</v>
      </c>
      <c r="O132" s="737"/>
      <c r="P132" s="331" t="s">
        <v>306</v>
      </c>
      <c r="Q132" s="331" t="s">
        <v>306</v>
      </c>
      <c r="R132" s="308" t="s">
        <v>306</v>
      </c>
      <c r="S132" s="331" t="s">
        <v>306</v>
      </c>
      <c r="T132" s="331" t="s">
        <v>306</v>
      </c>
      <c r="U132" s="331" t="s">
        <v>306</v>
      </c>
      <c r="V132" s="308" t="s">
        <v>306</v>
      </c>
      <c r="W132" s="331" t="s">
        <v>306</v>
      </c>
      <c r="X132" s="331" t="s">
        <v>306</v>
      </c>
      <c r="Y132" s="331" t="s">
        <v>306</v>
      </c>
      <c r="Z132" s="345" t="s">
        <v>306</v>
      </c>
      <c r="AA132" s="331" t="s">
        <v>306</v>
      </c>
      <c r="AB132" s="353" t="s">
        <v>306</v>
      </c>
      <c r="AC132" s="308">
        <v>233</v>
      </c>
    </row>
    <row r="133" spans="1:29" outlineLevel="1" x14ac:dyDescent="0.35">
      <c r="A133" s="740"/>
      <c r="B133" s="331">
        <v>2020</v>
      </c>
      <c r="C133" s="275">
        <v>43</v>
      </c>
      <c r="D133" s="331">
        <v>0</v>
      </c>
      <c r="E133" s="331">
        <v>0</v>
      </c>
      <c r="F133" s="332">
        <v>100</v>
      </c>
      <c r="G133" s="345" t="s">
        <v>306</v>
      </c>
      <c r="H133" s="331" t="s">
        <v>306</v>
      </c>
      <c r="I133" s="737" t="s">
        <v>306</v>
      </c>
      <c r="J133" s="737"/>
      <c r="K133" s="358" t="s">
        <v>306</v>
      </c>
      <c r="L133" s="358" t="s">
        <v>306</v>
      </c>
      <c r="M133" s="334" t="s">
        <v>306</v>
      </c>
      <c r="N133" s="737" t="s">
        <v>306</v>
      </c>
      <c r="O133" s="737"/>
      <c r="P133" s="331" t="s">
        <v>306</v>
      </c>
      <c r="Q133" s="331" t="s">
        <v>306</v>
      </c>
      <c r="R133" s="308" t="s">
        <v>306</v>
      </c>
      <c r="S133" s="331" t="s">
        <v>306</v>
      </c>
      <c r="T133" s="331" t="s">
        <v>306</v>
      </c>
      <c r="U133" s="331" t="s">
        <v>306</v>
      </c>
      <c r="V133" s="308" t="s">
        <v>306</v>
      </c>
      <c r="W133" s="331" t="s">
        <v>306</v>
      </c>
      <c r="X133" s="331" t="s">
        <v>306</v>
      </c>
      <c r="Y133" s="331" t="s">
        <v>306</v>
      </c>
      <c r="Z133" s="345" t="s">
        <v>306</v>
      </c>
      <c r="AA133" s="331" t="s">
        <v>306</v>
      </c>
      <c r="AB133" s="353" t="s">
        <v>306</v>
      </c>
      <c r="AC133" s="308">
        <v>163</v>
      </c>
    </row>
    <row r="134" spans="1:29" outlineLevel="1" x14ac:dyDescent="0.35">
      <c r="A134" s="740"/>
      <c r="B134" s="331">
        <v>2019</v>
      </c>
      <c r="C134" s="275">
        <v>84</v>
      </c>
      <c r="D134" s="331">
        <v>0</v>
      </c>
      <c r="E134" s="331">
        <v>0</v>
      </c>
      <c r="F134" s="332">
        <v>0</v>
      </c>
      <c r="G134" s="345" t="s">
        <v>306</v>
      </c>
      <c r="H134" s="331" t="s">
        <v>306</v>
      </c>
      <c r="I134" s="737" t="s">
        <v>306</v>
      </c>
      <c r="J134" s="737"/>
      <c r="K134" s="358" t="s">
        <v>306</v>
      </c>
      <c r="L134" s="358" t="s">
        <v>306</v>
      </c>
      <c r="M134" s="334" t="s">
        <v>306</v>
      </c>
      <c r="N134" s="737" t="s">
        <v>306</v>
      </c>
      <c r="O134" s="737"/>
      <c r="P134" s="331" t="s">
        <v>306</v>
      </c>
      <c r="Q134" s="331" t="s">
        <v>306</v>
      </c>
      <c r="R134" s="308" t="s">
        <v>306</v>
      </c>
      <c r="S134" s="331" t="s">
        <v>306</v>
      </c>
      <c r="T134" s="331" t="s">
        <v>306</v>
      </c>
      <c r="U134" s="331" t="s">
        <v>306</v>
      </c>
      <c r="V134" s="308" t="s">
        <v>306</v>
      </c>
      <c r="W134" s="331" t="s">
        <v>306</v>
      </c>
      <c r="X134" s="331" t="s">
        <v>306</v>
      </c>
      <c r="Y134" s="331" t="s">
        <v>306</v>
      </c>
      <c r="Z134" s="345" t="s">
        <v>306</v>
      </c>
      <c r="AA134" s="331" t="s">
        <v>306</v>
      </c>
      <c r="AB134" s="353" t="s">
        <v>306</v>
      </c>
      <c r="AC134" s="308">
        <v>650</v>
      </c>
    </row>
    <row r="135" spans="1:29" outlineLevel="1" x14ac:dyDescent="0.35">
      <c r="A135" s="741"/>
      <c r="B135" s="336">
        <v>2015</v>
      </c>
      <c r="C135" s="337" t="s">
        <v>306</v>
      </c>
      <c r="D135" s="336">
        <v>0</v>
      </c>
      <c r="E135" s="336">
        <v>0</v>
      </c>
      <c r="F135" s="336" t="s">
        <v>306</v>
      </c>
      <c r="G135" s="349" t="s">
        <v>306</v>
      </c>
      <c r="H135" s="336" t="s">
        <v>306</v>
      </c>
      <c r="I135" s="737" t="s">
        <v>306</v>
      </c>
      <c r="J135" s="737"/>
      <c r="K135" s="347" t="s">
        <v>306</v>
      </c>
      <c r="L135" s="347" t="s">
        <v>306</v>
      </c>
      <c r="M135" s="346" t="s">
        <v>306</v>
      </c>
      <c r="N135" s="737" t="s">
        <v>306</v>
      </c>
      <c r="O135" s="737"/>
      <c r="P135" s="336" t="s">
        <v>306</v>
      </c>
      <c r="Q135" s="336" t="s">
        <v>306</v>
      </c>
      <c r="R135" s="348" t="s">
        <v>306</v>
      </c>
      <c r="S135" s="336" t="s">
        <v>306</v>
      </c>
      <c r="T135" s="336" t="s">
        <v>306</v>
      </c>
      <c r="U135" s="336" t="s">
        <v>306</v>
      </c>
      <c r="V135" s="348" t="s">
        <v>306</v>
      </c>
      <c r="W135" s="336" t="s">
        <v>306</v>
      </c>
      <c r="X135" s="336" t="s">
        <v>306</v>
      </c>
      <c r="Y135" s="336" t="s">
        <v>306</v>
      </c>
      <c r="Z135" s="349" t="s">
        <v>306</v>
      </c>
      <c r="AA135" s="336" t="s">
        <v>306</v>
      </c>
      <c r="AB135" s="350" t="s">
        <v>306</v>
      </c>
      <c r="AC135" s="348" t="s">
        <v>306</v>
      </c>
    </row>
    <row r="136" spans="1:29" outlineLevel="1" x14ac:dyDescent="0.35">
      <c r="A136" s="740" t="s">
        <v>435</v>
      </c>
      <c r="B136" s="344">
        <v>2025</v>
      </c>
      <c r="C136" s="273">
        <v>24</v>
      </c>
      <c r="D136" s="628">
        <v>0</v>
      </c>
      <c r="E136" s="628">
        <v>0</v>
      </c>
      <c r="F136" s="330">
        <v>100</v>
      </c>
      <c r="G136" s="296" t="s">
        <v>306</v>
      </c>
      <c r="H136" s="316" t="s">
        <v>306</v>
      </c>
      <c r="I136" s="316" t="s">
        <v>306</v>
      </c>
      <c r="J136" s="298" t="s">
        <v>306</v>
      </c>
      <c r="K136" s="317" t="s">
        <v>306</v>
      </c>
      <c r="L136" s="316" t="s">
        <v>306</v>
      </c>
      <c r="M136" s="296" t="s">
        <v>306</v>
      </c>
      <c r="N136" s="316" t="s">
        <v>306</v>
      </c>
      <c r="O136" s="298" t="s">
        <v>306</v>
      </c>
      <c r="P136" s="316" t="s">
        <v>306</v>
      </c>
      <c r="Q136" s="316" t="s">
        <v>306</v>
      </c>
      <c r="R136" s="297" t="s">
        <v>306</v>
      </c>
      <c r="S136" s="298" t="s">
        <v>306</v>
      </c>
      <c r="T136" s="298" t="s">
        <v>306</v>
      </c>
      <c r="U136" s="298" t="s">
        <v>306</v>
      </c>
      <c r="V136" s="297" t="s">
        <v>306</v>
      </c>
      <c r="W136" s="298" t="s">
        <v>306</v>
      </c>
      <c r="X136" s="298" t="s">
        <v>306</v>
      </c>
      <c r="Y136" s="298" t="s">
        <v>306</v>
      </c>
      <c r="Z136" s="313" t="s">
        <v>306</v>
      </c>
      <c r="AA136" s="316" t="s">
        <v>306</v>
      </c>
      <c r="AB136" s="317" t="s">
        <v>306</v>
      </c>
      <c r="AC136" s="632">
        <v>150.1</v>
      </c>
    </row>
    <row r="137" spans="1:29" outlineLevel="1" x14ac:dyDescent="0.35">
      <c r="A137" s="740"/>
      <c r="B137" s="331">
        <v>2024</v>
      </c>
      <c r="C137" s="275">
        <v>15</v>
      </c>
      <c r="D137" s="331" t="s">
        <v>409</v>
      </c>
      <c r="E137" s="331" t="s">
        <v>409</v>
      </c>
      <c r="F137" s="331">
        <v>100</v>
      </c>
      <c r="G137" s="345" t="s">
        <v>306</v>
      </c>
      <c r="H137" s="331" t="s">
        <v>306</v>
      </c>
      <c r="I137" s="737" t="s">
        <v>306</v>
      </c>
      <c r="J137" s="737"/>
      <c r="K137" s="331" t="s">
        <v>306</v>
      </c>
      <c r="L137" s="331" t="s">
        <v>306</v>
      </c>
      <c r="M137" s="334" t="s">
        <v>306</v>
      </c>
      <c r="N137" s="737" t="s">
        <v>306</v>
      </c>
      <c r="O137" s="737"/>
      <c r="P137" s="331" t="s">
        <v>306</v>
      </c>
      <c r="Q137" s="331" t="s">
        <v>306</v>
      </c>
      <c r="R137" s="308" t="s">
        <v>306</v>
      </c>
      <c r="S137" s="331" t="s">
        <v>306</v>
      </c>
      <c r="T137" s="331" t="s">
        <v>306</v>
      </c>
      <c r="U137" s="331" t="s">
        <v>306</v>
      </c>
      <c r="V137" s="308" t="s">
        <v>306</v>
      </c>
      <c r="W137" s="331" t="s">
        <v>306</v>
      </c>
      <c r="X137" s="331" t="s">
        <v>306</v>
      </c>
      <c r="Y137" s="331" t="s">
        <v>306</v>
      </c>
      <c r="Z137" s="345" t="s">
        <v>306</v>
      </c>
      <c r="AA137" s="331" t="s">
        <v>306</v>
      </c>
      <c r="AB137" s="339" t="s">
        <v>306</v>
      </c>
      <c r="AC137" s="308">
        <v>102.12</v>
      </c>
    </row>
    <row r="138" spans="1:29" outlineLevel="1" x14ac:dyDescent="0.35">
      <c r="A138" s="740"/>
      <c r="B138" s="331">
        <v>2023</v>
      </c>
      <c r="C138" s="275">
        <v>19.881618102335633</v>
      </c>
      <c r="D138" s="331">
        <v>0</v>
      </c>
      <c r="E138" s="331">
        <v>0</v>
      </c>
      <c r="F138" s="331">
        <v>100</v>
      </c>
      <c r="G138" s="345" t="s">
        <v>306</v>
      </c>
      <c r="H138" s="331" t="s">
        <v>306</v>
      </c>
      <c r="I138" s="737" t="s">
        <v>306</v>
      </c>
      <c r="J138" s="737"/>
      <c r="K138" s="331" t="s">
        <v>306</v>
      </c>
      <c r="L138" s="331" t="s">
        <v>306</v>
      </c>
      <c r="M138" s="334" t="s">
        <v>306</v>
      </c>
      <c r="N138" s="737" t="s">
        <v>306</v>
      </c>
      <c r="O138" s="737"/>
      <c r="P138" s="331" t="s">
        <v>306</v>
      </c>
      <c r="Q138" s="331" t="s">
        <v>306</v>
      </c>
      <c r="R138" s="308" t="s">
        <v>306</v>
      </c>
      <c r="S138" s="331" t="s">
        <v>306</v>
      </c>
      <c r="T138" s="331" t="s">
        <v>306</v>
      </c>
      <c r="U138" s="331" t="s">
        <v>306</v>
      </c>
      <c r="V138" s="308" t="s">
        <v>306</v>
      </c>
      <c r="W138" s="331" t="s">
        <v>306</v>
      </c>
      <c r="X138" s="331" t="s">
        <v>306</v>
      </c>
      <c r="Y138" s="331" t="s">
        <v>306</v>
      </c>
      <c r="Z138" s="345" t="s">
        <v>306</v>
      </c>
      <c r="AA138" s="331" t="s">
        <v>306</v>
      </c>
      <c r="AB138" s="339" t="s">
        <v>306</v>
      </c>
      <c r="AC138" s="308">
        <v>131.26871161269929</v>
      </c>
    </row>
    <row r="139" spans="1:29" outlineLevel="1" x14ac:dyDescent="0.35">
      <c r="A139" s="740"/>
      <c r="B139" s="331">
        <v>2022</v>
      </c>
      <c r="C139" s="275">
        <v>17</v>
      </c>
      <c r="D139" s="331">
        <v>0</v>
      </c>
      <c r="E139" s="331">
        <v>0</v>
      </c>
      <c r="F139" s="331">
        <v>100</v>
      </c>
      <c r="G139" s="345" t="s">
        <v>306</v>
      </c>
      <c r="H139" s="331" t="s">
        <v>306</v>
      </c>
      <c r="I139" s="737" t="s">
        <v>306</v>
      </c>
      <c r="J139" s="737"/>
      <c r="K139" s="331" t="s">
        <v>306</v>
      </c>
      <c r="L139" s="331" t="s">
        <v>306</v>
      </c>
      <c r="M139" s="334" t="s">
        <v>306</v>
      </c>
      <c r="N139" s="737" t="s">
        <v>306</v>
      </c>
      <c r="O139" s="737"/>
      <c r="P139" s="331" t="s">
        <v>306</v>
      </c>
      <c r="Q139" s="331" t="s">
        <v>306</v>
      </c>
      <c r="R139" s="308" t="s">
        <v>306</v>
      </c>
      <c r="S139" s="331" t="s">
        <v>306</v>
      </c>
      <c r="T139" s="331" t="s">
        <v>306</v>
      </c>
      <c r="U139" s="331" t="s">
        <v>306</v>
      </c>
      <c r="V139" s="308" t="s">
        <v>306</v>
      </c>
      <c r="W139" s="331" t="s">
        <v>306</v>
      </c>
      <c r="X139" s="331" t="s">
        <v>306</v>
      </c>
      <c r="Y139" s="331" t="s">
        <v>306</v>
      </c>
      <c r="Z139" s="345" t="s">
        <v>306</v>
      </c>
      <c r="AA139" s="331" t="s">
        <v>306</v>
      </c>
      <c r="AB139" s="339" t="s">
        <v>306</v>
      </c>
      <c r="AC139" s="308">
        <v>4</v>
      </c>
    </row>
    <row r="140" spans="1:29" outlineLevel="1" x14ac:dyDescent="0.35">
      <c r="A140" s="740"/>
      <c r="B140" s="331">
        <v>2021</v>
      </c>
      <c r="C140" s="275">
        <v>49</v>
      </c>
      <c r="D140" s="331">
        <v>0</v>
      </c>
      <c r="E140" s="331">
        <v>0</v>
      </c>
      <c r="F140" s="332">
        <v>100</v>
      </c>
      <c r="G140" s="345" t="s">
        <v>306</v>
      </c>
      <c r="H140" s="331" t="s">
        <v>306</v>
      </c>
      <c r="I140" s="737" t="s">
        <v>306</v>
      </c>
      <c r="J140" s="737"/>
      <c r="K140" s="358" t="s">
        <v>306</v>
      </c>
      <c r="L140" s="358" t="s">
        <v>306</v>
      </c>
      <c r="M140" s="334" t="s">
        <v>306</v>
      </c>
      <c r="N140" s="737" t="s">
        <v>306</v>
      </c>
      <c r="O140" s="737"/>
      <c r="P140" s="331" t="s">
        <v>306</v>
      </c>
      <c r="Q140" s="331" t="s">
        <v>306</v>
      </c>
      <c r="R140" s="308" t="s">
        <v>306</v>
      </c>
      <c r="S140" s="331" t="s">
        <v>306</v>
      </c>
      <c r="T140" s="331" t="s">
        <v>306</v>
      </c>
      <c r="U140" s="331" t="s">
        <v>306</v>
      </c>
      <c r="V140" s="308" t="s">
        <v>306</v>
      </c>
      <c r="W140" s="331" t="s">
        <v>306</v>
      </c>
      <c r="X140" s="331" t="s">
        <v>306</v>
      </c>
      <c r="Y140" s="331" t="s">
        <v>306</v>
      </c>
      <c r="Z140" s="345" t="s">
        <v>306</v>
      </c>
      <c r="AA140" s="331" t="s">
        <v>306</v>
      </c>
      <c r="AB140" s="353" t="s">
        <v>306</v>
      </c>
      <c r="AC140" s="308">
        <v>44</v>
      </c>
    </row>
    <row r="141" spans="1:29" outlineLevel="1" x14ac:dyDescent="0.35">
      <c r="A141" s="740"/>
      <c r="B141" s="331">
        <v>2020</v>
      </c>
      <c r="C141" s="275">
        <v>61</v>
      </c>
      <c r="D141" s="331">
        <v>0</v>
      </c>
      <c r="E141" s="331">
        <v>0</v>
      </c>
      <c r="F141" s="332">
        <v>100</v>
      </c>
      <c r="G141" s="345" t="s">
        <v>306</v>
      </c>
      <c r="H141" s="331" t="s">
        <v>306</v>
      </c>
      <c r="I141" s="737" t="s">
        <v>306</v>
      </c>
      <c r="J141" s="737"/>
      <c r="K141" s="358" t="s">
        <v>306</v>
      </c>
      <c r="L141" s="358" t="s">
        <v>306</v>
      </c>
      <c r="M141" s="334" t="s">
        <v>306</v>
      </c>
      <c r="N141" s="737" t="s">
        <v>306</v>
      </c>
      <c r="O141" s="737"/>
      <c r="P141" s="331" t="s">
        <v>306</v>
      </c>
      <c r="Q141" s="331" t="s">
        <v>306</v>
      </c>
      <c r="R141" s="308" t="s">
        <v>306</v>
      </c>
      <c r="S141" s="331" t="s">
        <v>306</v>
      </c>
      <c r="T141" s="331" t="s">
        <v>306</v>
      </c>
      <c r="U141" s="331" t="s">
        <v>306</v>
      </c>
      <c r="V141" s="308" t="s">
        <v>306</v>
      </c>
      <c r="W141" s="331" t="s">
        <v>306</v>
      </c>
      <c r="X141" s="331" t="s">
        <v>306</v>
      </c>
      <c r="Y141" s="331" t="s">
        <v>306</v>
      </c>
      <c r="Z141" s="345" t="s">
        <v>306</v>
      </c>
      <c r="AA141" s="331" t="s">
        <v>306</v>
      </c>
      <c r="AB141" s="353" t="s">
        <v>306</v>
      </c>
      <c r="AC141" s="308">
        <v>90</v>
      </c>
    </row>
    <row r="142" spans="1:29" outlineLevel="1" x14ac:dyDescent="0.35">
      <c r="A142" s="740"/>
      <c r="B142" s="331">
        <v>2019</v>
      </c>
      <c r="C142" s="275">
        <v>54</v>
      </c>
      <c r="D142" s="331">
        <v>0</v>
      </c>
      <c r="E142" s="331">
        <v>0</v>
      </c>
      <c r="F142" s="332">
        <v>0</v>
      </c>
      <c r="G142" s="345" t="s">
        <v>306</v>
      </c>
      <c r="H142" s="331" t="s">
        <v>306</v>
      </c>
      <c r="I142" s="737" t="s">
        <v>306</v>
      </c>
      <c r="J142" s="737"/>
      <c r="K142" s="358" t="s">
        <v>306</v>
      </c>
      <c r="L142" s="358" t="s">
        <v>306</v>
      </c>
      <c r="M142" s="334" t="s">
        <v>306</v>
      </c>
      <c r="N142" s="737" t="s">
        <v>306</v>
      </c>
      <c r="O142" s="737"/>
      <c r="P142" s="331" t="s">
        <v>306</v>
      </c>
      <c r="Q142" s="331" t="s">
        <v>306</v>
      </c>
      <c r="R142" s="308" t="s">
        <v>306</v>
      </c>
      <c r="S142" s="331" t="s">
        <v>306</v>
      </c>
      <c r="T142" s="331" t="s">
        <v>306</v>
      </c>
      <c r="U142" s="331" t="s">
        <v>306</v>
      </c>
      <c r="V142" s="308" t="s">
        <v>306</v>
      </c>
      <c r="W142" s="331" t="s">
        <v>306</v>
      </c>
      <c r="X142" s="331" t="s">
        <v>306</v>
      </c>
      <c r="Y142" s="331" t="s">
        <v>306</v>
      </c>
      <c r="Z142" s="345" t="s">
        <v>306</v>
      </c>
      <c r="AA142" s="331" t="s">
        <v>306</v>
      </c>
      <c r="AB142" s="353" t="s">
        <v>306</v>
      </c>
      <c r="AC142" s="308">
        <v>131</v>
      </c>
    </row>
    <row r="143" spans="1:29" outlineLevel="1" x14ac:dyDescent="0.35">
      <c r="A143" s="741"/>
      <c r="B143" s="336">
        <v>2015</v>
      </c>
      <c r="C143" s="337" t="s">
        <v>306</v>
      </c>
      <c r="D143" s="336">
        <v>0</v>
      </c>
      <c r="E143" s="336">
        <v>0</v>
      </c>
      <c r="F143" s="336" t="s">
        <v>306</v>
      </c>
      <c r="G143" s="349" t="s">
        <v>306</v>
      </c>
      <c r="H143" s="336" t="s">
        <v>306</v>
      </c>
      <c r="I143" s="737" t="s">
        <v>306</v>
      </c>
      <c r="J143" s="737"/>
      <c r="K143" s="361" t="s">
        <v>306</v>
      </c>
      <c r="L143" s="361" t="s">
        <v>306</v>
      </c>
      <c r="M143" s="346" t="s">
        <v>306</v>
      </c>
      <c r="N143" s="737" t="s">
        <v>306</v>
      </c>
      <c r="O143" s="737"/>
      <c r="P143" s="336" t="s">
        <v>306</v>
      </c>
      <c r="Q143" s="336" t="s">
        <v>306</v>
      </c>
      <c r="R143" s="348" t="s">
        <v>306</v>
      </c>
      <c r="S143" s="336" t="s">
        <v>306</v>
      </c>
      <c r="T143" s="336" t="s">
        <v>306</v>
      </c>
      <c r="U143" s="336" t="s">
        <v>306</v>
      </c>
      <c r="V143" s="348" t="s">
        <v>306</v>
      </c>
      <c r="W143" s="336" t="s">
        <v>306</v>
      </c>
      <c r="X143" s="336" t="s">
        <v>306</v>
      </c>
      <c r="Y143" s="336" t="s">
        <v>306</v>
      </c>
      <c r="Z143" s="349" t="s">
        <v>306</v>
      </c>
      <c r="AA143" s="336" t="s">
        <v>306</v>
      </c>
      <c r="AB143" s="362" t="s">
        <v>306</v>
      </c>
      <c r="AC143" s="348" t="s">
        <v>306</v>
      </c>
    </row>
    <row r="144" spans="1:29" outlineLevel="1" x14ac:dyDescent="0.35">
      <c r="A144" s="740" t="s">
        <v>436</v>
      </c>
      <c r="B144" s="344">
        <v>2025</v>
      </c>
      <c r="C144" s="273">
        <v>192</v>
      </c>
      <c r="D144" s="628">
        <v>0</v>
      </c>
      <c r="E144" s="628">
        <v>0</v>
      </c>
      <c r="F144" s="330">
        <v>100</v>
      </c>
      <c r="G144" s="296" t="s">
        <v>306</v>
      </c>
      <c r="H144" s="316" t="s">
        <v>306</v>
      </c>
      <c r="I144" s="316" t="s">
        <v>306</v>
      </c>
      <c r="J144" s="298" t="s">
        <v>306</v>
      </c>
      <c r="K144" s="317" t="s">
        <v>306</v>
      </c>
      <c r="L144" s="316" t="s">
        <v>306</v>
      </c>
      <c r="M144" s="296" t="s">
        <v>306</v>
      </c>
      <c r="N144" s="316" t="s">
        <v>306</v>
      </c>
      <c r="O144" s="298" t="s">
        <v>306</v>
      </c>
      <c r="P144" s="316" t="s">
        <v>306</v>
      </c>
      <c r="Q144" s="316" t="s">
        <v>306</v>
      </c>
      <c r="R144" s="297" t="s">
        <v>306</v>
      </c>
      <c r="S144" s="298" t="s">
        <v>306</v>
      </c>
      <c r="T144" s="298" t="s">
        <v>306</v>
      </c>
      <c r="U144" s="298" t="s">
        <v>306</v>
      </c>
      <c r="V144" s="297" t="s">
        <v>306</v>
      </c>
      <c r="W144" s="298" t="s">
        <v>306</v>
      </c>
      <c r="X144" s="298" t="s">
        <v>306</v>
      </c>
      <c r="Y144" s="298" t="s">
        <v>306</v>
      </c>
      <c r="Z144" s="313" t="s">
        <v>306</v>
      </c>
      <c r="AA144" s="316" t="s">
        <v>306</v>
      </c>
      <c r="AB144" s="317" t="s">
        <v>306</v>
      </c>
      <c r="AC144" s="632">
        <v>173.5</v>
      </c>
    </row>
    <row r="145" spans="1:29" outlineLevel="1" x14ac:dyDescent="0.35">
      <c r="A145" s="740"/>
      <c r="B145" s="331">
        <v>2024</v>
      </c>
      <c r="C145" s="275">
        <v>201</v>
      </c>
      <c r="D145" s="331" t="s">
        <v>409</v>
      </c>
      <c r="E145" s="331" t="s">
        <v>409</v>
      </c>
      <c r="F145" s="332">
        <v>100</v>
      </c>
      <c r="G145" s="345" t="s">
        <v>306</v>
      </c>
      <c r="H145" s="331" t="s">
        <v>306</v>
      </c>
      <c r="I145" s="737" t="s">
        <v>306</v>
      </c>
      <c r="J145" s="737"/>
      <c r="K145" s="358" t="s">
        <v>306</v>
      </c>
      <c r="L145" s="358" t="s">
        <v>306</v>
      </c>
      <c r="M145" s="334" t="s">
        <v>306</v>
      </c>
      <c r="N145" s="737" t="s">
        <v>306</v>
      </c>
      <c r="O145" s="737"/>
      <c r="P145" s="331" t="s">
        <v>306</v>
      </c>
      <c r="Q145" s="331" t="s">
        <v>306</v>
      </c>
      <c r="R145" s="308" t="s">
        <v>306</v>
      </c>
      <c r="S145" s="331" t="s">
        <v>306</v>
      </c>
      <c r="T145" s="331" t="s">
        <v>306</v>
      </c>
      <c r="U145" s="331" t="s">
        <v>306</v>
      </c>
      <c r="V145" s="308" t="s">
        <v>306</v>
      </c>
      <c r="W145" s="331" t="s">
        <v>306</v>
      </c>
      <c r="X145" s="331" t="s">
        <v>306</v>
      </c>
      <c r="Y145" s="331" t="s">
        <v>306</v>
      </c>
      <c r="Z145" s="345" t="s">
        <v>306</v>
      </c>
      <c r="AA145" s="331" t="s">
        <v>306</v>
      </c>
      <c r="AB145" s="353" t="s">
        <v>306</v>
      </c>
      <c r="AC145" s="308">
        <v>374.72</v>
      </c>
    </row>
    <row r="146" spans="1:29" outlineLevel="1" x14ac:dyDescent="0.35">
      <c r="A146" s="740"/>
      <c r="B146" s="331">
        <v>2023</v>
      </c>
      <c r="C146" s="275">
        <v>242.32242273121216</v>
      </c>
      <c r="D146" s="331">
        <v>0</v>
      </c>
      <c r="E146" s="331">
        <v>0</v>
      </c>
      <c r="F146" s="332">
        <v>100</v>
      </c>
      <c r="G146" s="345" t="s">
        <v>306</v>
      </c>
      <c r="H146" s="331" t="s">
        <v>306</v>
      </c>
      <c r="I146" s="737" t="s">
        <v>306</v>
      </c>
      <c r="J146" s="737"/>
      <c r="K146" s="358" t="s">
        <v>306</v>
      </c>
      <c r="L146" s="358" t="s">
        <v>306</v>
      </c>
      <c r="M146" s="334" t="s">
        <v>306</v>
      </c>
      <c r="N146" s="737" t="s">
        <v>306</v>
      </c>
      <c r="O146" s="737"/>
      <c r="P146" s="331" t="s">
        <v>306</v>
      </c>
      <c r="Q146" s="331" t="s">
        <v>306</v>
      </c>
      <c r="R146" s="308" t="s">
        <v>306</v>
      </c>
      <c r="S146" s="331" t="s">
        <v>306</v>
      </c>
      <c r="T146" s="331" t="s">
        <v>306</v>
      </c>
      <c r="U146" s="331" t="s">
        <v>306</v>
      </c>
      <c r="V146" s="308" t="s">
        <v>306</v>
      </c>
      <c r="W146" s="331" t="s">
        <v>306</v>
      </c>
      <c r="X146" s="331" t="s">
        <v>306</v>
      </c>
      <c r="Y146" s="331" t="s">
        <v>306</v>
      </c>
      <c r="Z146" s="345" t="s">
        <v>306</v>
      </c>
      <c r="AA146" s="331" t="s">
        <v>306</v>
      </c>
      <c r="AB146" s="353" t="s">
        <v>306</v>
      </c>
      <c r="AC146" s="308">
        <v>776.56819652927868</v>
      </c>
    </row>
    <row r="147" spans="1:29" outlineLevel="1" x14ac:dyDescent="0.35">
      <c r="A147" s="740"/>
      <c r="B147" s="331">
        <v>2022</v>
      </c>
      <c r="C147" s="275">
        <v>111</v>
      </c>
      <c r="D147" s="331">
        <v>0</v>
      </c>
      <c r="E147" s="331">
        <v>0</v>
      </c>
      <c r="F147" s="332">
        <v>100</v>
      </c>
      <c r="G147" s="345" t="s">
        <v>306</v>
      </c>
      <c r="H147" s="331" t="s">
        <v>306</v>
      </c>
      <c r="I147" s="737" t="s">
        <v>306</v>
      </c>
      <c r="J147" s="737"/>
      <c r="K147" s="358" t="s">
        <v>306</v>
      </c>
      <c r="L147" s="358" t="s">
        <v>306</v>
      </c>
      <c r="M147" s="334" t="s">
        <v>306</v>
      </c>
      <c r="N147" s="737" t="s">
        <v>306</v>
      </c>
      <c r="O147" s="737"/>
      <c r="P147" s="331" t="s">
        <v>306</v>
      </c>
      <c r="Q147" s="331" t="s">
        <v>306</v>
      </c>
      <c r="R147" s="308" t="s">
        <v>306</v>
      </c>
      <c r="S147" s="331" t="s">
        <v>306</v>
      </c>
      <c r="T147" s="331" t="s">
        <v>306</v>
      </c>
      <c r="U147" s="331" t="s">
        <v>306</v>
      </c>
      <c r="V147" s="308" t="s">
        <v>306</v>
      </c>
      <c r="W147" s="331" t="s">
        <v>306</v>
      </c>
      <c r="X147" s="331" t="s">
        <v>306</v>
      </c>
      <c r="Y147" s="331" t="s">
        <v>306</v>
      </c>
      <c r="Z147" s="345" t="s">
        <v>306</v>
      </c>
      <c r="AA147" s="331" t="s">
        <v>306</v>
      </c>
      <c r="AB147" s="353" t="s">
        <v>306</v>
      </c>
      <c r="AC147" s="308">
        <v>153</v>
      </c>
    </row>
    <row r="148" spans="1:29" outlineLevel="1" x14ac:dyDescent="0.35">
      <c r="A148" s="740"/>
      <c r="B148" s="331">
        <v>2021</v>
      </c>
      <c r="C148" s="275">
        <v>105</v>
      </c>
      <c r="D148" s="331">
        <v>0</v>
      </c>
      <c r="E148" s="331">
        <v>0</v>
      </c>
      <c r="F148" s="332">
        <v>100</v>
      </c>
      <c r="G148" s="345" t="s">
        <v>306</v>
      </c>
      <c r="H148" s="331" t="s">
        <v>306</v>
      </c>
      <c r="I148" s="737" t="s">
        <v>306</v>
      </c>
      <c r="J148" s="737"/>
      <c r="K148" s="358" t="s">
        <v>306</v>
      </c>
      <c r="L148" s="358" t="s">
        <v>306</v>
      </c>
      <c r="M148" s="334" t="s">
        <v>306</v>
      </c>
      <c r="N148" s="737" t="s">
        <v>306</v>
      </c>
      <c r="O148" s="737"/>
      <c r="P148" s="331" t="s">
        <v>306</v>
      </c>
      <c r="Q148" s="331" t="s">
        <v>306</v>
      </c>
      <c r="R148" s="308" t="s">
        <v>306</v>
      </c>
      <c r="S148" s="331" t="s">
        <v>306</v>
      </c>
      <c r="T148" s="331" t="s">
        <v>306</v>
      </c>
      <c r="U148" s="331" t="s">
        <v>306</v>
      </c>
      <c r="V148" s="308" t="s">
        <v>306</v>
      </c>
      <c r="W148" s="331" t="s">
        <v>306</v>
      </c>
      <c r="X148" s="331" t="s">
        <v>306</v>
      </c>
      <c r="Y148" s="331" t="s">
        <v>306</v>
      </c>
      <c r="Z148" s="345" t="s">
        <v>306</v>
      </c>
      <c r="AA148" s="331" t="s">
        <v>306</v>
      </c>
      <c r="AB148" s="353" t="s">
        <v>306</v>
      </c>
      <c r="AC148" s="308">
        <v>234</v>
      </c>
    </row>
    <row r="149" spans="1:29" ht="15" customHeight="1" x14ac:dyDescent="0.35">
      <c r="A149" s="740"/>
      <c r="B149" s="331">
        <v>2020</v>
      </c>
      <c r="C149" s="275">
        <v>106</v>
      </c>
      <c r="D149" s="331">
        <v>0</v>
      </c>
      <c r="E149" s="331">
        <v>0</v>
      </c>
      <c r="F149" s="332">
        <v>100</v>
      </c>
      <c r="G149" s="345" t="s">
        <v>306</v>
      </c>
      <c r="H149" s="331" t="s">
        <v>306</v>
      </c>
      <c r="I149" s="737" t="s">
        <v>306</v>
      </c>
      <c r="J149" s="737"/>
      <c r="K149" s="358" t="s">
        <v>306</v>
      </c>
      <c r="L149" s="358" t="s">
        <v>306</v>
      </c>
      <c r="M149" s="334" t="s">
        <v>306</v>
      </c>
      <c r="N149" s="737" t="s">
        <v>306</v>
      </c>
      <c r="O149" s="737"/>
      <c r="P149" s="331" t="s">
        <v>306</v>
      </c>
      <c r="Q149" s="331" t="s">
        <v>306</v>
      </c>
      <c r="R149" s="308" t="s">
        <v>306</v>
      </c>
      <c r="S149" s="331" t="s">
        <v>306</v>
      </c>
      <c r="T149" s="331" t="s">
        <v>306</v>
      </c>
      <c r="U149" s="331" t="s">
        <v>306</v>
      </c>
      <c r="V149" s="308" t="s">
        <v>306</v>
      </c>
      <c r="W149" s="331" t="s">
        <v>306</v>
      </c>
      <c r="X149" s="331" t="s">
        <v>306</v>
      </c>
      <c r="Y149" s="331" t="s">
        <v>306</v>
      </c>
      <c r="Z149" s="345" t="s">
        <v>306</v>
      </c>
      <c r="AA149" s="331" t="s">
        <v>306</v>
      </c>
      <c r="AB149" s="353" t="s">
        <v>306</v>
      </c>
      <c r="AC149" s="308">
        <v>156</v>
      </c>
    </row>
    <row r="150" spans="1:29" x14ac:dyDescent="0.35">
      <c r="A150" s="740"/>
      <c r="B150" s="331">
        <v>2019</v>
      </c>
      <c r="C150" s="275">
        <v>93</v>
      </c>
      <c r="D150" s="331">
        <v>0</v>
      </c>
      <c r="E150" s="331">
        <v>0</v>
      </c>
      <c r="F150" s="332">
        <v>0</v>
      </c>
      <c r="G150" s="345" t="s">
        <v>306</v>
      </c>
      <c r="H150" s="331" t="s">
        <v>306</v>
      </c>
      <c r="I150" s="737" t="s">
        <v>306</v>
      </c>
      <c r="J150" s="737"/>
      <c r="K150" s="358" t="s">
        <v>306</v>
      </c>
      <c r="L150" s="358" t="s">
        <v>306</v>
      </c>
      <c r="M150" s="334" t="s">
        <v>306</v>
      </c>
      <c r="N150" s="737" t="s">
        <v>306</v>
      </c>
      <c r="O150" s="737"/>
      <c r="P150" s="331" t="s">
        <v>306</v>
      </c>
      <c r="Q150" s="331" t="s">
        <v>306</v>
      </c>
      <c r="R150" s="308" t="s">
        <v>306</v>
      </c>
      <c r="S150" s="331" t="s">
        <v>306</v>
      </c>
      <c r="T150" s="331" t="s">
        <v>306</v>
      </c>
      <c r="U150" s="331" t="s">
        <v>306</v>
      </c>
      <c r="V150" s="308" t="s">
        <v>306</v>
      </c>
      <c r="W150" s="331" t="s">
        <v>306</v>
      </c>
      <c r="X150" s="331" t="s">
        <v>306</v>
      </c>
      <c r="Y150" s="331" t="s">
        <v>306</v>
      </c>
      <c r="Z150" s="345" t="s">
        <v>306</v>
      </c>
      <c r="AA150" s="331" t="s">
        <v>306</v>
      </c>
      <c r="AB150" s="353" t="s">
        <v>306</v>
      </c>
      <c r="AC150" s="308">
        <v>499</v>
      </c>
    </row>
    <row r="151" spans="1:29" x14ac:dyDescent="0.35">
      <c r="A151" s="741"/>
      <c r="B151" s="336">
        <v>2015</v>
      </c>
      <c r="C151" s="337" t="s">
        <v>306</v>
      </c>
      <c r="D151" s="336">
        <v>0</v>
      </c>
      <c r="E151" s="336">
        <v>0</v>
      </c>
      <c r="F151" s="336" t="s">
        <v>306</v>
      </c>
      <c r="G151" s="349" t="s">
        <v>306</v>
      </c>
      <c r="H151" s="336" t="s">
        <v>306</v>
      </c>
      <c r="I151" s="737" t="s">
        <v>306</v>
      </c>
      <c r="J151" s="737"/>
      <c r="K151" s="361" t="s">
        <v>306</v>
      </c>
      <c r="L151" s="361" t="s">
        <v>306</v>
      </c>
      <c r="M151" s="346" t="s">
        <v>306</v>
      </c>
      <c r="N151" s="737" t="s">
        <v>306</v>
      </c>
      <c r="O151" s="737"/>
      <c r="P151" s="336" t="s">
        <v>306</v>
      </c>
      <c r="Q151" s="336" t="s">
        <v>306</v>
      </c>
      <c r="R151" s="348" t="s">
        <v>306</v>
      </c>
      <c r="S151" s="336" t="s">
        <v>306</v>
      </c>
      <c r="T151" s="336" t="s">
        <v>306</v>
      </c>
      <c r="U151" s="336" t="s">
        <v>306</v>
      </c>
      <c r="V151" s="348" t="s">
        <v>306</v>
      </c>
      <c r="W151" s="336" t="s">
        <v>306</v>
      </c>
      <c r="X151" s="336" t="s">
        <v>306</v>
      </c>
      <c r="Y151" s="336" t="s">
        <v>306</v>
      </c>
      <c r="Z151" s="349" t="s">
        <v>306</v>
      </c>
      <c r="AA151" s="336" t="s">
        <v>306</v>
      </c>
      <c r="AB151" s="362" t="s">
        <v>306</v>
      </c>
      <c r="AC151" s="348" t="s">
        <v>306</v>
      </c>
    </row>
    <row r="152" spans="1:29" x14ac:dyDescent="0.35">
      <c r="A152" s="740" t="s">
        <v>437</v>
      </c>
      <c r="B152" s="344">
        <v>2025</v>
      </c>
      <c r="C152" s="273">
        <v>4466</v>
      </c>
      <c r="D152" s="273">
        <v>544</v>
      </c>
      <c r="E152" s="628">
        <v>0</v>
      </c>
      <c r="F152" s="330">
        <v>100</v>
      </c>
      <c r="G152" s="296">
        <v>560</v>
      </c>
      <c r="H152" s="628">
        <v>0</v>
      </c>
      <c r="I152" s="628">
        <v>100</v>
      </c>
      <c r="J152" s="628">
        <v>0</v>
      </c>
      <c r="K152" s="628">
        <v>0</v>
      </c>
      <c r="L152" s="628">
        <v>0</v>
      </c>
      <c r="M152" s="296">
        <v>1965.1</v>
      </c>
      <c r="N152" s="628">
        <v>100</v>
      </c>
      <c r="O152" s="628">
        <v>0</v>
      </c>
      <c r="P152" s="628">
        <v>0</v>
      </c>
      <c r="Q152" s="628">
        <v>0</v>
      </c>
      <c r="R152" s="633">
        <v>0</v>
      </c>
      <c r="S152" s="298">
        <v>0</v>
      </c>
      <c r="T152" s="298">
        <v>0</v>
      </c>
      <c r="U152" s="298">
        <v>0</v>
      </c>
      <c r="V152" s="629">
        <v>0</v>
      </c>
      <c r="W152" s="298">
        <v>0</v>
      </c>
      <c r="X152" s="298">
        <v>0</v>
      </c>
      <c r="Y152" s="298">
        <v>0</v>
      </c>
      <c r="Z152" s="296">
        <v>2098.4</v>
      </c>
      <c r="AA152" s="316">
        <v>70</v>
      </c>
      <c r="AB152" s="317">
        <v>0.36</v>
      </c>
      <c r="AC152" s="632">
        <v>33750.1</v>
      </c>
    </row>
    <row r="153" spans="1:29" x14ac:dyDescent="0.35">
      <c r="A153" s="740"/>
      <c r="B153" s="340">
        <v>2024</v>
      </c>
      <c r="C153" s="279">
        <v>5937</v>
      </c>
      <c r="D153" s="279">
        <v>967</v>
      </c>
      <c r="E153" s="340" t="s">
        <v>409</v>
      </c>
      <c r="F153" s="340">
        <v>100</v>
      </c>
      <c r="G153" s="333">
        <v>10903</v>
      </c>
      <c r="H153" s="340">
        <v>0</v>
      </c>
      <c r="I153" s="737">
        <v>100</v>
      </c>
      <c r="J153" s="737"/>
      <c r="K153" s="363">
        <v>0</v>
      </c>
      <c r="L153" s="340">
        <v>0</v>
      </c>
      <c r="M153" s="333">
        <v>3380.9</v>
      </c>
      <c r="N153" s="737">
        <v>100</v>
      </c>
      <c r="O153" s="737"/>
      <c r="P153" s="340">
        <v>0</v>
      </c>
      <c r="Q153" s="340">
        <v>0</v>
      </c>
      <c r="R153" s="308">
        <v>2163.6472660010058</v>
      </c>
      <c r="S153" s="331">
        <v>100</v>
      </c>
      <c r="T153" s="331">
        <v>0</v>
      </c>
      <c r="U153" s="331">
        <v>0</v>
      </c>
      <c r="V153" s="308">
        <v>1745.1765229773464</v>
      </c>
      <c r="W153" s="331">
        <v>100</v>
      </c>
      <c r="X153" s="331">
        <v>0</v>
      </c>
      <c r="Y153" s="331">
        <v>0</v>
      </c>
      <c r="Z153" s="364">
        <v>1861</v>
      </c>
      <c r="AA153" s="340">
        <v>70</v>
      </c>
      <c r="AB153" s="365">
        <v>0.35</v>
      </c>
      <c r="AC153" s="304">
        <v>38947.93</v>
      </c>
    </row>
    <row r="154" spans="1:29" x14ac:dyDescent="0.35">
      <c r="A154" s="740"/>
      <c r="B154" s="340">
        <v>2023</v>
      </c>
      <c r="C154" s="279">
        <v>6918.8091720673001</v>
      </c>
      <c r="D154" s="279">
        <v>1425.7708390890002</v>
      </c>
      <c r="E154" s="340">
        <v>0</v>
      </c>
      <c r="F154" s="340">
        <v>100</v>
      </c>
      <c r="G154" s="333">
        <v>19921</v>
      </c>
      <c r="H154" s="340">
        <v>0</v>
      </c>
      <c r="I154" s="737">
        <v>99.6</v>
      </c>
      <c r="J154" s="737"/>
      <c r="K154" s="363">
        <v>0.4</v>
      </c>
      <c r="L154" s="340">
        <v>0</v>
      </c>
      <c r="M154" s="333">
        <v>7333</v>
      </c>
      <c r="N154" s="737">
        <v>100</v>
      </c>
      <c r="O154" s="737"/>
      <c r="P154" s="340">
        <v>0</v>
      </c>
      <c r="Q154" s="340">
        <v>0</v>
      </c>
      <c r="R154" s="308">
        <v>1850.4655417822182</v>
      </c>
      <c r="S154" s="331">
        <v>100</v>
      </c>
      <c r="T154" s="331">
        <v>0</v>
      </c>
      <c r="U154" s="331">
        <v>0</v>
      </c>
      <c r="V154" s="308">
        <v>1318.1429970353067</v>
      </c>
      <c r="W154" s="331">
        <v>100</v>
      </c>
      <c r="X154" s="331">
        <v>0</v>
      </c>
      <c r="Y154" s="331">
        <v>0</v>
      </c>
      <c r="Z154" s="364">
        <v>1255.3379999999997</v>
      </c>
      <c r="AA154" s="340">
        <v>70</v>
      </c>
      <c r="AB154" s="365">
        <v>0.20596193601312546</v>
      </c>
      <c r="AC154" s="304">
        <v>50238.555181200005</v>
      </c>
    </row>
    <row r="155" spans="1:29" x14ac:dyDescent="0.35">
      <c r="A155" s="740"/>
      <c r="B155" s="340">
        <v>2022</v>
      </c>
      <c r="C155" s="279">
        <v>5419</v>
      </c>
      <c r="D155" s="279">
        <v>1717</v>
      </c>
      <c r="E155" s="340">
        <v>0</v>
      </c>
      <c r="F155" s="340">
        <v>100</v>
      </c>
      <c r="G155" s="333">
        <v>1511</v>
      </c>
      <c r="H155" s="340">
        <v>0</v>
      </c>
      <c r="I155" s="737" t="s">
        <v>438</v>
      </c>
      <c r="J155" s="737"/>
      <c r="K155" s="363" t="s">
        <v>439</v>
      </c>
      <c r="L155" s="340">
        <v>0</v>
      </c>
      <c r="M155" s="333">
        <v>2353</v>
      </c>
      <c r="N155" s="737">
        <v>100</v>
      </c>
      <c r="O155" s="737"/>
      <c r="P155" s="340">
        <v>0</v>
      </c>
      <c r="Q155" s="340">
        <v>0</v>
      </c>
      <c r="R155" s="308" t="s">
        <v>306</v>
      </c>
      <c r="S155" s="331" t="s">
        <v>306</v>
      </c>
      <c r="T155" s="331" t="s">
        <v>306</v>
      </c>
      <c r="U155" s="331" t="s">
        <v>306</v>
      </c>
      <c r="V155" s="308" t="s">
        <v>306</v>
      </c>
      <c r="W155" s="331" t="s">
        <v>306</v>
      </c>
      <c r="X155" s="331" t="s">
        <v>306</v>
      </c>
      <c r="Y155" s="331" t="s">
        <v>306</v>
      </c>
      <c r="Z155" s="364">
        <v>1298.0330999999996</v>
      </c>
      <c r="AA155" s="340">
        <v>70</v>
      </c>
      <c r="AB155" s="365" t="s">
        <v>440</v>
      </c>
      <c r="AC155" s="304">
        <v>35243</v>
      </c>
    </row>
    <row r="156" spans="1:29" x14ac:dyDescent="0.35">
      <c r="A156" s="740"/>
      <c r="B156" s="340">
        <v>2021</v>
      </c>
      <c r="C156" s="279">
        <v>3677</v>
      </c>
      <c r="D156" s="279">
        <v>1807</v>
      </c>
      <c r="E156" s="340">
        <v>0</v>
      </c>
      <c r="F156" s="340">
        <v>100</v>
      </c>
      <c r="G156" s="364">
        <v>0</v>
      </c>
      <c r="H156" s="340">
        <v>0</v>
      </c>
      <c r="I156" s="737">
        <v>0</v>
      </c>
      <c r="J156" s="737"/>
      <c r="K156" s="366">
        <v>0</v>
      </c>
      <c r="L156" s="366">
        <v>0</v>
      </c>
      <c r="M156" s="333">
        <v>546</v>
      </c>
      <c r="N156" s="737">
        <v>100</v>
      </c>
      <c r="O156" s="737"/>
      <c r="P156" s="340">
        <v>0</v>
      </c>
      <c r="Q156" s="340">
        <v>0</v>
      </c>
      <c r="R156" s="304" t="s">
        <v>306</v>
      </c>
      <c r="S156" s="340" t="s">
        <v>306</v>
      </c>
      <c r="T156" s="340" t="s">
        <v>306</v>
      </c>
      <c r="U156" s="340" t="s">
        <v>306</v>
      </c>
      <c r="V156" s="304" t="s">
        <v>306</v>
      </c>
      <c r="W156" s="340" t="s">
        <v>306</v>
      </c>
      <c r="X156" s="340" t="s">
        <v>306</v>
      </c>
      <c r="Y156" s="340" t="s">
        <v>306</v>
      </c>
      <c r="Z156" s="364">
        <v>719</v>
      </c>
      <c r="AA156" s="340">
        <v>70</v>
      </c>
      <c r="AB156" s="367" t="s">
        <v>441</v>
      </c>
      <c r="AC156" s="304">
        <v>20202</v>
      </c>
    </row>
    <row r="157" spans="1:29" x14ac:dyDescent="0.35">
      <c r="A157" s="740"/>
      <c r="B157" s="331">
        <v>2020</v>
      </c>
      <c r="C157" s="275">
        <v>4471</v>
      </c>
      <c r="D157" s="275">
        <v>1975</v>
      </c>
      <c r="E157" s="331">
        <v>0</v>
      </c>
      <c r="F157" s="340">
        <v>100</v>
      </c>
      <c r="G157" s="334">
        <v>27</v>
      </c>
      <c r="H157" s="331">
        <v>0</v>
      </c>
      <c r="I157" s="737">
        <v>80</v>
      </c>
      <c r="J157" s="737"/>
      <c r="K157" s="351">
        <v>20</v>
      </c>
      <c r="L157" s="351">
        <v>0</v>
      </c>
      <c r="M157" s="334">
        <v>3893</v>
      </c>
      <c r="N157" s="737">
        <v>100</v>
      </c>
      <c r="O157" s="737"/>
      <c r="P157" s="331">
        <v>0</v>
      </c>
      <c r="Q157" s="331">
        <v>0</v>
      </c>
      <c r="R157" s="308" t="s">
        <v>306</v>
      </c>
      <c r="S157" s="331" t="s">
        <v>306</v>
      </c>
      <c r="T157" s="331" t="s">
        <v>306</v>
      </c>
      <c r="U157" s="331" t="s">
        <v>306</v>
      </c>
      <c r="V157" s="308" t="s">
        <v>306</v>
      </c>
      <c r="W157" s="331" t="s">
        <v>306</v>
      </c>
      <c r="X157" s="331" t="s">
        <v>306</v>
      </c>
      <c r="Y157" s="331" t="s">
        <v>306</v>
      </c>
      <c r="Z157" s="345">
        <v>1501</v>
      </c>
      <c r="AA157" s="331">
        <v>72</v>
      </c>
      <c r="AB157" s="353">
        <v>0.3</v>
      </c>
      <c r="AC157" s="308">
        <v>27435</v>
      </c>
    </row>
    <row r="158" spans="1:29" x14ac:dyDescent="0.35">
      <c r="A158" s="740"/>
      <c r="B158" s="331">
        <v>2019</v>
      </c>
      <c r="C158" s="275">
        <v>8613</v>
      </c>
      <c r="D158" s="275">
        <v>2183</v>
      </c>
      <c r="E158" s="331">
        <v>0</v>
      </c>
      <c r="F158" s="340">
        <v>100</v>
      </c>
      <c r="G158" s="334">
        <v>17328</v>
      </c>
      <c r="H158" s="331">
        <v>0</v>
      </c>
      <c r="I158" s="737">
        <v>99.3</v>
      </c>
      <c r="J158" s="737"/>
      <c r="K158" s="351">
        <v>0.7</v>
      </c>
      <c r="L158" s="351">
        <v>0</v>
      </c>
      <c r="M158" s="334">
        <v>12506</v>
      </c>
      <c r="N158" s="737">
        <v>100</v>
      </c>
      <c r="O158" s="737"/>
      <c r="P158" s="331">
        <v>0</v>
      </c>
      <c r="Q158" s="331">
        <v>0</v>
      </c>
      <c r="R158" s="308" t="s">
        <v>306</v>
      </c>
      <c r="S158" s="331" t="s">
        <v>306</v>
      </c>
      <c r="T158" s="331" t="s">
        <v>306</v>
      </c>
      <c r="U158" s="331" t="s">
        <v>306</v>
      </c>
      <c r="V158" s="308" t="s">
        <v>306</v>
      </c>
      <c r="W158" s="331" t="s">
        <v>306</v>
      </c>
      <c r="X158" s="331" t="s">
        <v>306</v>
      </c>
      <c r="Y158" s="331" t="s">
        <v>306</v>
      </c>
      <c r="Z158" s="345">
        <v>8296</v>
      </c>
      <c r="AA158" s="331">
        <v>71</v>
      </c>
      <c r="AB158" s="353">
        <v>1.45</v>
      </c>
      <c r="AC158" s="308">
        <v>63433</v>
      </c>
    </row>
    <row r="159" spans="1:29" x14ac:dyDescent="0.35">
      <c r="A159" s="741"/>
      <c r="B159" s="336">
        <v>2015</v>
      </c>
      <c r="C159" s="337">
        <v>12802</v>
      </c>
      <c r="D159" s="337">
        <v>1784</v>
      </c>
      <c r="E159" s="336">
        <v>0</v>
      </c>
      <c r="F159" s="336">
        <v>0</v>
      </c>
      <c r="G159" s="346">
        <v>107181</v>
      </c>
      <c r="H159" s="336" t="s">
        <v>306</v>
      </c>
      <c r="I159" s="737" t="s">
        <v>306</v>
      </c>
      <c r="J159" s="737"/>
      <c r="K159" s="361" t="s">
        <v>306</v>
      </c>
      <c r="L159" s="368" t="s">
        <v>306</v>
      </c>
      <c r="M159" s="346">
        <v>27217</v>
      </c>
      <c r="N159" s="737" t="s">
        <v>306</v>
      </c>
      <c r="O159" s="737"/>
      <c r="P159" s="336" t="s">
        <v>306</v>
      </c>
      <c r="Q159" s="336" t="s">
        <v>306</v>
      </c>
      <c r="R159" s="348" t="s">
        <v>306</v>
      </c>
      <c r="S159" s="336" t="s">
        <v>306</v>
      </c>
      <c r="T159" s="336" t="s">
        <v>306</v>
      </c>
      <c r="U159" s="336" t="s">
        <v>306</v>
      </c>
      <c r="V159" s="348" t="s">
        <v>306</v>
      </c>
      <c r="W159" s="336" t="s">
        <v>306</v>
      </c>
      <c r="X159" s="336" t="s">
        <v>306</v>
      </c>
      <c r="Y159" s="336" t="s">
        <v>306</v>
      </c>
      <c r="Z159" s="349" t="s">
        <v>306</v>
      </c>
      <c r="AA159" s="336" t="s">
        <v>306</v>
      </c>
      <c r="AB159" s="362" t="s">
        <v>306</v>
      </c>
      <c r="AC159" s="348">
        <v>136948</v>
      </c>
    </row>
    <row r="160" spans="1:29" x14ac:dyDescent="0.35">
      <c r="A160" s="744" t="s">
        <v>442</v>
      </c>
      <c r="B160" s="369">
        <v>2025</v>
      </c>
      <c r="C160" s="273">
        <v>34</v>
      </c>
      <c r="D160" s="628">
        <v>0</v>
      </c>
      <c r="E160" s="628">
        <v>0</v>
      </c>
      <c r="F160" s="330">
        <v>100</v>
      </c>
      <c r="G160" s="316" t="s">
        <v>306</v>
      </c>
      <c r="H160" s="316" t="s">
        <v>306</v>
      </c>
      <c r="I160" s="316" t="s">
        <v>306</v>
      </c>
      <c r="J160" s="316"/>
      <c r="K160" s="317" t="s">
        <v>306</v>
      </c>
      <c r="L160" s="316" t="s">
        <v>306</v>
      </c>
      <c r="M160" s="296" t="s">
        <v>306</v>
      </c>
      <c r="N160" s="316" t="s">
        <v>306</v>
      </c>
      <c r="O160" s="316"/>
      <c r="P160" s="316" t="s">
        <v>306</v>
      </c>
      <c r="Q160" s="316" t="s">
        <v>306</v>
      </c>
      <c r="R160" s="297" t="s">
        <v>306</v>
      </c>
      <c r="S160" s="298" t="s">
        <v>306</v>
      </c>
      <c r="T160" s="298" t="s">
        <v>306</v>
      </c>
      <c r="U160" s="298" t="s">
        <v>306</v>
      </c>
      <c r="V160" s="297" t="s">
        <v>306</v>
      </c>
      <c r="W160" s="298" t="s">
        <v>306</v>
      </c>
      <c r="X160" s="298" t="s">
        <v>306</v>
      </c>
      <c r="Y160" s="298" t="s">
        <v>306</v>
      </c>
      <c r="Z160" s="634">
        <v>0</v>
      </c>
      <c r="AA160" s="628">
        <v>0</v>
      </c>
      <c r="AB160" s="628">
        <v>0</v>
      </c>
      <c r="AC160" s="632">
        <v>229.7</v>
      </c>
    </row>
    <row r="161" spans="1:29" x14ac:dyDescent="0.35">
      <c r="A161" s="740"/>
      <c r="B161" s="312">
        <v>2024</v>
      </c>
      <c r="C161" s="279">
        <v>31</v>
      </c>
      <c r="D161" s="340" t="s">
        <v>409</v>
      </c>
      <c r="E161" s="340" t="s">
        <v>409</v>
      </c>
      <c r="F161" s="340">
        <v>100</v>
      </c>
      <c r="G161" s="364" t="s">
        <v>306</v>
      </c>
      <c r="H161" s="340" t="s">
        <v>306</v>
      </c>
      <c r="I161" s="737" t="s">
        <v>306</v>
      </c>
      <c r="J161" s="737"/>
      <c r="K161" s="340" t="s">
        <v>306</v>
      </c>
      <c r="L161" s="340" t="s">
        <v>306</v>
      </c>
      <c r="M161" s="333" t="s">
        <v>306</v>
      </c>
      <c r="N161" s="737" t="s">
        <v>306</v>
      </c>
      <c r="O161" s="737"/>
      <c r="P161" s="340" t="s">
        <v>306</v>
      </c>
      <c r="Q161" s="340" t="s">
        <v>306</v>
      </c>
      <c r="R161" s="308" t="s">
        <v>306</v>
      </c>
      <c r="S161" s="331" t="s">
        <v>306</v>
      </c>
      <c r="T161" s="331" t="s">
        <v>306</v>
      </c>
      <c r="U161" s="331" t="s">
        <v>306</v>
      </c>
      <c r="V161" s="308" t="s">
        <v>306</v>
      </c>
      <c r="W161" s="331" t="s">
        <v>306</v>
      </c>
      <c r="X161" s="331" t="s">
        <v>306</v>
      </c>
      <c r="Y161" s="331" t="s">
        <v>306</v>
      </c>
      <c r="Z161" s="364">
        <v>0</v>
      </c>
      <c r="AA161" s="340">
        <v>0</v>
      </c>
      <c r="AB161" s="340">
        <v>0</v>
      </c>
      <c r="AC161" s="304">
        <v>210.96</v>
      </c>
    </row>
    <row r="162" spans="1:29" x14ac:dyDescent="0.35">
      <c r="A162" s="740"/>
      <c r="B162" s="312">
        <v>2023</v>
      </c>
      <c r="C162" s="279">
        <v>31.81042895107927</v>
      </c>
      <c r="D162" s="340">
        <v>0</v>
      </c>
      <c r="E162" s="340">
        <v>0</v>
      </c>
      <c r="F162" s="340">
        <v>100</v>
      </c>
      <c r="G162" s="364" t="s">
        <v>306</v>
      </c>
      <c r="H162" s="340" t="s">
        <v>306</v>
      </c>
      <c r="I162" s="737" t="s">
        <v>306</v>
      </c>
      <c r="J162" s="737"/>
      <c r="K162" s="340" t="s">
        <v>306</v>
      </c>
      <c r="L162" s="340" t="s">
        <v>306</v>
      </c>
      <c r="M162" s="333" t="s">
        <v>306</v>
      </c>
      <c r="N162" s="737" t="s">
        <v>306</v>
      </c>
      <c r="O162" s="737"/>
      <c r="P162" s="340" t="s">
        <v>306</v>
      </c>
      <c r="Q162" s="340" t="s">
        <v>306</v>
      </c>
      <c r="R162" s="308" t="s">
        <v>306</v>
      </c>
      <c r="S162" s="331" t="s">
        <v>306</v>
      </c>
      <c r="T162" s="331" t="s">
        <v>306</v>
      </c>
      <c r="U162" s="331" t="s">
        <v>306</v>
      </c>
      <c r="V162" s="308" t="s">
        <v>306</v>
      </c>
      <c r="W162" s="331" t="s">
        <v>306</v>
      </c>
      <c r="X162" s="331" t="s">
        <v>306</v>
      </c>
      <c r="Y162" s="331" t="s">
        <v>306</v>
      </c>
      <c r="Z162" s="364">
        <v>0</v>
      </c>
      <c r="AA162" s="340">
        <v>0</v>
      </c>
      <c r="AB162" s="340">
        <v>0</v>
      </c>
      <c r="AC162" s="304">
        <v>270.96057775570108</v>
      </c>
    </row>
    <row r="163" spans="1:29" ht="135" customHeight="1" x14ac:dyDescent="0.35">
      <c r="A163" s="740"/>
      <c r="B163" s="312">
        <v>2022</v>
      </c>
      <c r="C163" s="279">
        <v>85</v>
      </c>
      <c r="D163" s="340">
        <v>35</v>
      </c>
      <c r="E163" s="340">
        <v>0</v>
      </c>
      <c r="F163" s="340">
        <v>100</v>
      </c>
      <c r="G163" s="364" t="s">
        <v>306</v>
      </c>
      <c r="H163" s="340" t="s">
        <v>306</v>
      </c>
      <c r="I163" s="737" t="s">
        <v>306</v>
      </c>
      <c r="J163" s="737"/>
      <c r="K163" s="340" t="s">
        <v>306</v>
      </c>
      <c r="L163" s="340" t="s">
        <v>306</v>
      </c>
      <c r="M163" s="333" t="s">
        <v>306</v>
      </c>
      <c r="N163" s="737" t="s">
        <v>306</v>
      </c>
      <c r="O163" s="737"/>
      <c r="P163" s="340" t="s">
        <v>306</v>
      </c>
      <c r="Q163" s="340" t="s">
        <v>306</v>
      </c>
      <c r="R163" s="308" t="s">
        <v>306</v>
      </c>
      <c r="S163" s="331" t="s">
        <v>306</v>
      </c>
      <c r="T163" s="331" t="s">
        <v>306</v>
      </c>
      <c r="U163" s="331" t="s">
        <v>306</v>
      </c>
      <c r="V163" s="308" t="s">
        <v>306</v>
      </c>
      <c r="W163" s="331" t="s">
        <v>306</v>
      </c>
      <c r="X163" s="331" t="s">
        <v>306</v>
      </c>
      <c r="Y163" s="331" t="s">
        <v>306</v>
      </c>
      <c r="Z163" s="364">
        <v>0</v>
      </c>
      <c r="AA163" s="340">
        <v>0</v>
      </c>
      <c r="AB163" s="340">
        <v>0</v>
      </c>
      <c r="AC163" s="304">
        <v>22</v>
      </c>
    </row>
    <row r="164" spans="1:29" x14ac:dyDescent="0.35">
      <c r="A164" s="740"/>
      <c r="B164" s="340">
        <v>2021</v>
      </c>
      <c r="C164" s="279">
        <v>277</v>
      </c>
      <c r="D164" s="340">
        <v>0</v>
      </c>
      <c r="E164" s="340">
        <v>0</v>
      </c>
      <c r="F164" s="340">
        <v>100</v>
      </c>
      <c r="G164" s="364" t="s">
        <v>306</v>
      </c>
      <c r="H164" s="340" t="s">
        <v>306</v>
      </c>
      <c r="I164" s="737" t="s">
        <v>306</v>
      </c>
      <c r="J164" s="737"/>
      <c r="K164" s="370" t="s">
        <v>306</v>
      </c>
      <c r="L164" s="370" t="s">
        <v>306</v>
      </c>
      <c r="M164" s="333" t="s">
        <v>306</v>
      </c>
      <c r="N164" s="737" t="s">
        <v>306</v>
      </c>
      <c r="O164" s="737"/>
      <c r="P164" s="340" t="s">
        <v>306</v>
      </c>
      <c r="Q164" s="340" t="s">
        <v>306</v>
      </c>
      <c r="R164" s="304" t="s">
        <v>306</v>
      </c>
      <c r="S164" s="340" t="s">
        <v>306</v>
      </c>
      <c r="T164" s="340" t="s">
        <v>306</v>
      </c>
      <c r="U164" s="340" t="s">
        <v>306</v>
      </c>
      <c r="V164" s="304" t="s">
        <v>306</v>
      </c>
      <c r="W164" s="340" t="s">
        <v>306</v>
      </c>
      <c r="X164" s="340" t="s">
        <v>306</v>
      </c>
      <c r="Y164" s="340" t="s">
        <v>306</v>
      </c>
      <c r="Z164" s="364">
        <v>82</v>
      </c>
      <c r="AA164" s="340">
        <v>70</v>
      </c>
      <c r="AB164" s="371">
        <v>0.75</v>
      </c>
      <c r="AC164" s="304">
        <v>282</v>
      </c>
    </row>
    <row r="165" spans="1:29" x14ac:dyDescent="0.35">
      <c r="A165" s="740"/>
      <c r="B165" s="331">
        <v>2020</v>
      </c>
      <c r="C165" s="275">
        <v>254</v>
      </c>
      <c r="D165" s="331">
        <v>0</v>
      </c>
      <c r="E165" s="331">
        <v>0</v>
      </c>
      <c r="F165" s="340">
        <v>100</v>
      </c>
      <c r="G165" s="345" t="s">
        <v>306</v>
      </c>
      <c r="H165" s="331" t="s">
        <v>306</v>
      </c>
      <c r="I165" s="737" t="s">
        <v>306</v>
      </c>
      <c r="J165" s="737"/>
      <c r="K165" s="358" t="s">
        <v>306</v>
      </c>
      <c r="L165" s="358" t="s">
        <v>306</v>
      </c>
      <c r="M165" s="334" t="s">
        <v>306</v>
      </c>
      <c r="N165" s="737" t="s">
        <v>306</v>
      </c>
      <c r="O165" s="737"/>
      <c r="P165" s="331" t="s">
        <v>306</v>
      </c>
      <c r="Q165" s="331" t="s">
        <v>306</v>
      </c>
      <c r="R165" s="308" t="s">
        <v>306</v>
      </c>
      <c r="S165" s="331" t="s">
        <v>306</v>
      </c>
      <c r="T165" s="331" t="s">
        <v>306</v>
      </c>
      <c r="U165" s="331" t="s">
        <v>306</v>
      </c>
      <c r="V165" s="308" t="s">
        <v>306</v>
      </c>
      <c r="W165" s="331" t="s">
        <v>306</v>
      </c>
      <c r="X165" s="331" t="s">
        <v>306</v>
      </c>
      <c r="Y165" s="331" t="s">
        <v>306</v>
      </c>
      <c r="Z165" s="345">
        <v>204</v>
      </c>
      <c r="AA165" s="331">
        <v>70</v>
      </c>
      <c r="AB165" s="353">
        <v>1.62</v>
      </c>
      <c r="AC165" s="308">
        <v>451</v>
      </c>
    </row>
    <row r="166" spans="1:29" x14ac:dyDescent="0.35">
      <c r="A166" s="740"/>
      <c r="B166" s="331">
        <v>2019</v>
      </c>
      <c r="C166" s="275">
        <v>235</v>
      </c>
      <c r="D166" s="331">
        <v>0</v>
      </c>
      <c r="E166" s="331">
        <v>0</v>
      </c>
      <c r="F166" s="340">
        <v>100</v>
      </c>
      <c r="G166" s="345" t="s">
        <v>306</v>
      </c>
      <c r="H166" s="331" t="s">
        <v>306</v>
      </c>
      <c r="I166" s="737" t="s">
        <v>306</v>
      </c>
      <c r="J166" s="737"/>
      <c r="K166" s="358" t="s">
        <v>306</v>
      </c>
      <c r="L166" s="358" t="s">
        <v>306</v>
      </c>
      <c r="M166" s="334" t="s">
        <v>306</v>
      </c>
      <c r="N166" s="737" t="s">
        <v>306</v>
      </c>
      <c r="O166" s="737"/>
      <c r="P166" s="331" t="s">
        <v>306</v>
      </c>
      <c r="Q166" s="331" t="s">
        <v>306</v>
      </c>
      <c r="R166" s="308" t="s">
        <v>306</v>
      </c>
      <c r="S166" s="331" t="s">
        <v>306</v>
      </c>
      <c r="T166" s="331" t="s">
        <v>306</v>
      </c>
      <c r="U166" s="331" t="s">
        <v>306</v>
      </c>
      <c r="V166" s="308" t="s">
        <v>306</v>
      </c>
      <c r="W166" s="331" t="s">
        <v>306</v>
      </c>
      <c r="X166" s="331" t="s">
        <v>306</v>
      </c>
      <c r="Y166" s="331" t="s">
        <v>306</v>
      </c>
      <c r="Z166" s="345">
        <v>699</v>
      </c>
      <c r="AA166" s="331">
        <v>70</v>
      </c>
      <c r="AB166" s="353">
        <v>5.42</v>
      </c>
      <c r="AC166" s="308">
        <v>705</v>
      </c>
    </row>
    <row r="167" spans="1:29" x14ac:dyDescent="0.35">
      <c r="A167" s="741"/>
      <c r="B167" s="336">
        <v>2015</v>
      </c>
      <c r="C167" s="337">
        <v>79</v>
      </c>
      <c r="D167" s="336">
        <v>0</v>
      </c>
      <c r="E167" s="336">
        <v>0</v>
      </c>
      <c r="F167" s="336">
        <v>0</v>
      </c>
      <c r="G167" s="349" t="s">
        <v>306</v>
      </c>
      <c r="H167" s="336" t="s">
        <v>306</v>
      </c>
      <c r="I167" s="737" t="s">
        <v>306</v>
      </c>
      <c r="J167" s="737"/>
      <c r="K167" s="361" t="s">
        <v>306</v>
      </c>
      <c r="L167" s="361" t="s">
        <v>306</v>
      </c>
      <c r="M167" s="346" t="s">
        <v>306</v>
      </c>
      <c r="N167" s="737" t="s">
        <v>306</v>
      </c>
      <c r="O167" s="737"/>
      <c r="P167" s="336" t="s">
        <v>306</v>
      </c>
      <c r="Q167" s="336" t="s">
        <v>306</v>
      </c>
      <c r="R167" s="348" t="s">
        <v>306</v>
      </c>
      <c r="S167" s="336" t="s">
        <v>306</v>
      </c>
      <c r="T167" s="336" t="s">
        <v>306</v>
      </c>
      <c r="U167" s="336" t="s">
        <v>306</v>
      </c>
      <c r="V167" s="348" t="s">
        <v>306</v>
      </c>
      <c r="W167" s="336" t="s">
        <v>306</v>
      </c>
      <c r="X167" s="336" t="s">
        <v>306</v>
      </c>
      <c r="Y167" s="336" t="s">
        <v>306</v>
      </c>
      <c r="Z167" s="349" t="s">
        <v>306</v>
      </c>
      <c r="AA167" s="336" t="s">
        <v>306</v>
      </c>
      <c r="AB167" s="362" t="s">
        <v>306</v>
      </c>
      <c r="AC167" s="348">
        <v>356</v>
      </c>
    </row>
    <row r="168" spans="1:29" x14ac:dyDescent="0.35">
      <c r="A168" s="726" t="s">
        <v>408</v>
      </c>
      <c r="B168" s="369">
        <v>2025</v>
      </c>
      <c r="C168" s="273">
        <v>4852</v>
      </c>
      <c r="D168" s="273">
        <v>567</v>
      </c>
      <c r="E168" s="628">
        <v>0</v>
      </c>
      <c r="F168" s="330">
        <v>100</v>
      </c>
      <c r="G168" s="296">
        <v>563</v>
      </c>
      <c r="H168" s="628">
        <v>0</v>
      </c>
      <c r="I168" s="628">
        <v>100</v>
      </c>
      <c r="J168" s="628">
        <v>0</v>
      </c>
      <c r="K168" s="628">
        <v>0</v>
      </c>
      <c r="L168" s="628">
        <v>0</v>
      </c>
      <c r="M168" s="296">
        <v>2415.1</v>
      </c>
      <c r="N168" s="628">
        <v>100</v>
      </c>
      <c r="O168" s="628">
        <v>0</v>
      </c>
      <c r="P168" s="628">
        <v>0</v>
      </c>
      <c r="Q168" s="628">
        <v>0</v>
      </c>
      <c r="R168" s="633">
        <v>0</v>
      </c>
      <c r="S168" s="298">
        <v>0</v>
      </c>
      <c r="T168" s="298">
        <v>0</v>
      </c>
      <c r="U168" s="298">
        <v>0</v>
      </c>
      <c r="V168" s="629">
        <v>0</v>
      </c>
      <c r="W168" s="298">
        <v>0</v>
      </c>
      <c r="X168" s="298">
        <v>0</v>
      </c>
      <c r="Y168" s="298">
        <v>0</v>
      </c>
      <c r="Z168" s="296">
        <v>2800.1</v>
      </c>
      <c r="AA168" s="316">
        <v>69.5</v>
      </c>
      <c r="AB168" s="317">
        <v>0.44</v>
      </c>
      <c r="AC168" s="632">
        <v>34577.5</v>
      </c>
    </row>
    <row r="169" spans="1:29" x14ac:dyDescent="0.35">
      <c r="A169" s="726"/>
      <c r="B169" s="340">
        <v>2024</v>
      </c>
      <c r="C169" s="279">
        <v>6892</v>
      </c>
      <c r="D169" s="279">
        <v>990</v>
      </c>
      <c r="E169" s="340" t="s">
        <v>409</v>
      </c>
      <c r="F169" s="372">
        <v>100</v>
      </c>
      <c r="G169" s="334">
        <v>10982.31</v>
      </c>
      <c r="H169" s="301">
        <v>0</v>
      </c>
      <c r="I169" s="737">
        <v>99.8</v>
      </c>
      <c r="J169" s="737"/>
      <c r="K169" s="301">
        <v>0</v>
      </c>
      <c r="L169" s="301">
        <v>0.2</v>
      </c>
      <c r="M169" s="334">
        <v>3419.62</v>
      </c>
      <c r="N169" s="737">
        <v>98.9</v>
      </c>
      <c r="O169" s="737"/>
      <c r="P169" s="301">
        <v>0</v>
      </c>
      <c r="Q169" s="301">
        <v>1.1000000000000001</v>
      </c>
      <c r="R169" s="308">
        <v>2404.3703940090513</v>
      </c>
      <c r="S169" s="307">
        <v>100</v>
      </c>
      <c r="T169" s="307">
        <v>0</v>
      </c>
      <c r="U169" s="307">
        <v>0</v>
      </c>
      <c r="V169" s="308">
        <v>1939.3414213592234</v>
      </c>
      <c r="W169" s="307">
        <v>100</v>
      </c>
      <c r="X169" s="307">
        <v>0</v>
      </c>
      <c r="Y169" s="307">
        <v>0</v>
      </c>
      <c r="Z169" s="303">
        <v>1861.2</v>
      </c>
      <c r="AA169" s="301">
        <v>70</v>
      </c>
      <c r="AB169" s="302">
        <v>0.35</v>
      </c>
      <c r="AC169" s="304">
        <v>50138</v>
      </c>
    </row>
    <row r="170" spans="1:29" x14ac:dyDescent="0.35">
      <c r="A170" s="726"/>
      <c r="B170" s="340">
        <v>2023</v>
      </c>
      <c r="C170" s="279">
        <v>8665.6690200691773</v>
      </c>
      <c r="D170" s="279">
        <v>1451.5753800726068</v>
      </c>
      <c r="E170" s="340">
        <v>0</v>
      </c>
      <c r="F170" s="372">
        <v>100</v>
      </c>
      <c r="G170" s="334">
        <v>20029</v>
      </c>
      <c r="H170" s="301">
        <v>0</v>
      </c>
      <c r="I170" s="737">
        <v>99.5</v>
      </c>
      <c r="J170" s="737"/>
      <c r="K170" s="301">
        <v>0.4</v>
      </c>
      <c r="L170" s="301">
        <v>0.1</v>
      </c>
      <c r="M170" s="334">
        <v>8591</v>
      </c>
      <c r="N170" s="737">
        <v>85.4</v>
      </c>
      <c r="O170" s="737"/>
      <c r="P170" s="301">
        <v>0</v>
      </c>
      <c r="Q170" s="301">
        <v>14.6</v>
      </c>
      <c r="R170" s="308">
        <v>2198</v>
      </c>
      <c r="S170" s="307">
        <v>100</v>
      </c>
      <c r="T170" s="307">
        <v>0</v>
      </c>
      <c r="U170" s="307">
        <v>0</v>
      </c>
      <c r="V170" s="308">
        <v>1566</v>
      </c>
      <c r="W170" s="307">
        <v>100</v>
      </c>
      <c r="X170" s="307">
        <v>0</v>
      </c>
      <c r="Y170" s="307">
        <v>0</v>
      </c>
      <c r="Z170" s="303">
        <v>1255</v>
      </c>
      <c r="AA170" s="301">
        <v>70</v>
      </c>
      <c r="AB170" s="302">
        <v>0.21</v>
      </c>
      <c r="AC170" s="304">
        <v>81842.852456561755</v>
      </c>
    </row>
    <row r="171" spans="1:29" x14ac:dyDescent="0.35">
      <c r="A171" s="726"/>
      <c r="B171" s="340">
        <v>2022</v>
      </c>
      <c r="C171" s="279">
        <v>7444</v>
      </c>
      <c r="D171" s="279">
        <v>1784</v>
      </c>
      <c r="E171" s="340">
        <v>0</v>
      </c>
      <c r="F171" s="372">
        <v>100</v>
      </c>
      <c r="G171" s="334">
        <v>3206</v>
      </c>
      <c r="H171" s="301">
        <v>52.2</v>
      </c>
      <c r="I171" s="737">
        <v>46.1</v>
      </c>
      <c r="J171" s="737"/>
      <c r="K171" s="301">
        <v>1</v>
      </c>
      <c r="L171" s="301">
        <v>0.7</v>
      </c>
      <c r="M171" s="334">
        <v>2800</v>
      </c>
      <c r="N171" s="737">
        <v>84</v>
      </c>
      <c r="O171" s="737"/>
      <c r="P171" s="301">
        <v>0</v>
      </c>
      <c r="Q171" s="301">
        <v>16</v>
      </c>
      <c r="R171" s="308" t="s">
        <v>306</v>
      </c>
      <c r="S171" s="307" t="s">
        <v>306</v>
      </c>
      <c r="T171" s="307" t="s">
        <v>306</v>
      </c>
      <c r="U171" s="307" t="s">
        <v>306</v>
      </c>
      <c r="V171" s="308" t="s">
        <v>306</v>
      </c>
      <c r="W171" s="307" t="s">
        <v>306</v>
      </c>
      <c r="X171" s="307" t="s">
        <v>306</v>
      </c>
      <c r="Y171" s="307" t="s">
        <v>306</v>
      </c>
      <c r="Z171" s="303">
        <v>1741.1435999999997</v>
      </c>
      <c r="AA171" s="301">
        <v>70</v>
      </c>
      <c r="AB171" s="302">
        <v>0.24</v>
      </c>
      <c r="AC171" s="304">
        <v>62484</v>
      </c>
    </row>
    <row r="172" spans="1:29" x14ac:dyDescent="0.35">
      <c r="A172" s="726"/>
      <c r="B172" s="340">
        <v>2021</v>
      </c>
      <c r="C172" s="279">
        <v>5638</v>
      </c>
      <c r="D172" s="279">
        <v>1859</v>
      </c>
      <c r="E172" s="340">
        <v>0</v>
      </c>
      <c r="F172" s="340">
        <v>100</v>
      </c>
      <c r="G172" s="334">
        <v>3101</v>
      </c>
      <c r="H172" s="301">
        <v>98.7</v>
      </c>
      <c r="I172" s="737">
        <v>0.5</v>
      </c>
      <c r="J172" s="737"/>
      <c r="K172" s="301">
        <v>0</v>
      </c>
      <c r="L172" s="301">
        <v>0.8</v>
      </c>
      <c r="M172" s="334">
        <v>1506</v>
      </c>
      <c r="N172" s="737">
        <v>49.3</v>
      </c>
      <c r="O172" s="737"/>
      <c r="P172" s="301">
        <v>0</v>
      </c>
      <c r="Q172" s="301">
        <v>50.7</v>
      </c>
      <c r="R172" s="308" t="s">
        <v>306</v>
      </c>
      <c r="S172" s="307" t="s">
        <v>306</v>
      </c>
      <c r="T172" s="307" t="s">
        <v>306</v>
      </c>
      <c r="U172" s="307" t="s">
        <v>306</v>
      </c>
      <c r="V172" s="308" t="s">
        <v>306</v>
      </c>
      <c r="W172" s="307" t="s">
        <v>306</v>
      </c>
      <c r="X172" s="307" t="s">
        <v>306</v>
      </c>
      <c r="Y172" s="307" t="s">
        <v>306</v>
      </c>
      <c r="Z172" s="303">
        <v>1345</v>
      </c>
      <c r="AA172" s="301">
        <v>69.999999999999986</v>
      </c>
      <c r="AB172" s="302">
        <v>0.21</v>
      </c>
      <c r="AC172" s="308">
        <v>28074</v>
      </c>
    </row>
    <row r="173" spans="1:29" x14ac:dyDescent="0.35">
      <c r="A173" s="726"/>
      <c r="B173" s="340">
        <v>2020</v>
      </c>
      <c r="C173" s="279">
        <v>6738</v>
      </c>
      <c r="D173" s="279">
        <v>2028</v>
      </c>
      <c r="E173" s="340">
        <v>0</v>
      </c>
      <c r="F173" s="340" t="s">
        <v>306</v>
      </c>
      <c r="G173" s="334">
        <v>27</v>
      </c>
      <c r="H173" s="301">
        <v>0</v>
      </c>
      <c r="I173" s="737">
        <v>80</v>
      </c>
      <c r="J173" s="737"/>
      <c r="K173" s="301">
        <v>20</v>
      </c>
      <c r="L173" s="301">
        <v>0</v>
      </c>
      <c r="M173" s="334">
        <v>3893</v>
      </c>
      <c r="N173" s="737">
        <v>100</v>
      </c>
      <c r="O173" s="737"/>
      <c r="P173" s="301">
        <v>0</v>
      </c>
      <c r="Q173" s="301">
        <v>0</v>
      </c>
      <c r="R173" s="308" t="s">
        <v>306</v>
      </c>
      <c r="S173" s="307" t="s">
        <v>306</v>
      </c>
      <c r="T173" s="307" t="s">
        <v>306</v>
      </c>
      <c r="U173" s="307" t="s">
        <v>306</v>
      </c>
      <c r="V173" s="308" t="s">
        <v>306</v>
      </c>
      <c r="W173" s="307" t="s">
        <v>306</v>
      </c>
      <c r="X173" s="307" t="s">
        <v>306</v>
      </c>
      <c r="Y173" s="307" t="s">
        <v>306</v>
      </c>
      <c r="Z173" s="303">
        <v>1705</v>
      </c>
      <c r="AA173" s="301">
        <v>72</v>
      </c>
      <c r="AB173" s="338">
        <v>0.3</v>
      </c>
      <c r="AC173" s="308">
        <v>34602</v>
      </c>
    </row>
    <row r="174" spans="1:29" x14ac:dyDescent="0.35">
      <c r="A174" s="726"/>
      <c r="B174" s="373">
        <v>2019</v>
      </c>
      <c r="C174" s="279">
        <v>9943</v>
      </c>
      <c r="D174" s="279">
        <v>2236</v>
      </c>
      <c r="E174" s="340">
        <v>0</v>
      </c>
      <c r="F174" s="340" t="s">
        <v>306</v>
      </c>
      <c r="G174" s="334">
        <v>17328</v>
      </c>
      <c r="H174" s="301">
        <v>0</v>
      </c>
      <c r="I174" s="737">
        <v>99.3</v>
      </c>
      <c r="J174" s="737"/>
      <c r="K174" s="301">
        <v>0.7</v>
      </c>
      <c r="L174" s="301">
        <v>0</v>
      </c>
      <c r="M174" s="334">
        <v>12506</v>
      </c>
      <c r="N174" s="737">
        <v>100</v>
      </c>
      <c r="O174" s="737"/>
      <c r="P174" s="301">
        <v>0</v>
      </c>
      <c r="Q174" s="301">
        <v>0</v>
      </c>
      <c r="R174" s="308" t="s">
        <v>306</v>
      </c>
      <c r="S174" s="307" t="s">
        <v>306</v>
      </c>
      <c r="T174" s="307" t="s">
        <v>306</v>
      </c>
      <c r="U174" s="307" t="s">
        <v>306</v>
      </c>
      <c r="V174" s="308" t="s">
        <v>306</v>
      </c>
      <c r="W174" s="307" t="s">
        <v>306</v>
      </c>
      <c r="X174" s="307" t="s">
        <v>306</v>
      </c>
      <c r="Y174" s="307" t="s">
        <v>306</v>
      </c>
      <c r="Z174" s="303">
        <v>8995</v>
      </c>
      <c r="AA174" s="301">
        <v>71</v>
      </c>
      <c r="AB174" s="338">
        <v>1.45</v>
      </c>
      <c r="AC174" s="308">
        <v>70710</v>
      </c>
    </row>
    <row r="175" spans="1:29" x14ac:dyDescent="0.35">
      <c r="A175" s="745"/>
      <c r="B175" s="336">
        <v>2015</v>
      </c>
      <c r="C175" s="337">
        <v>13326</v>
      </c>
      <c r="D175" s="337">
        <v>1784</v>
      </c>
      <c r="E175" s="336">
        <v>0</v>
      </c>
      <c r="F175" s="374" t="s">
        <v>306</v>
      </c>
      <c r="G175" s="333">
        <v>107181</v>
      </c>
      <c r="H175" s="311" t="s">
        <v>306</v>
      </c>
      <c r="I175" s="737" t="s">
        <v>306</v>
      </c>
      <c r="J175" s="737"/>
      <c r="K175" s="311" t="s">
        <v>306</v>
      </c>
      <c r="L175" s="311" t="s">
        <v>306</v>
      </c>
      <c r="M175" s="333">
        <v>27217</v>
      </c>
      <c r="N175" s="737" t="s">
        <v>306</v>
      </c>
      <c r="O175" s="737"/>
      <c r="P175" s="311" t="s">
        <v>306</v>
      </c>
      <c r="Q175" s="311" t="s">
        <v>306</v>
      </c>
      <c r="R175" s="304" t="s">
        <v>306</v>
      </c>
      <c r="S175" s="305" t="s">
        <v>306</v>
      </c>
      <c r="T175" s="305" t="s">
        <v>306</v>
      </c>
      <c r="U175" s="305" t="s">
        <v>306</v>
      </c>
      <c r="V175" s="304" t="s">
        <v>306</v>
      </c>
      <c r="W175" s="305" t="s">
        <v>306</v>
      </c>
      <c r="X175" s="305" t="s">
        <v>306</v>
      </c>
      <c r="Y175" s="305" t="s">
        <v>306</v>
      </c>
      <c r="Z175" s="310" t="s">
        <v>306</v>
      </c>
      <c r="AA175" s="311" t="s">
        <v>306</v>
      </c>
      <c r="AB175" s="341" t="s">
        <v>306</v>
      </c>
      <c r="AC175" s="348">
        <v>140133</v>
      </c>
    </row>
    <row r="176" spans="1:29" x14ac:dyDescent="0.35">
      <c r="A176" s="727" t="s">
        <v>410</v>
      </c>
      <c r="B176" s="369">
        <v>2025</v>
      </c>
      <c r="C176" s="273">
        <v>47928</v>
      </c>
      <c r="D176" s="273">
        <v>2626</v>
      </c>
      <c r="E176" s="273">
        <v>11829</v>
      </c>
      <c r="F176" s="330">
        <v>100</v>
      </c>
      <c r="G176" s="296">
        <v>79885.899999999994</v>
      </c>
      <c r="H176" s="316">
        <v>33.6</v>
      </c>
      <c r="I176" s="316">
        <v>39.4</v>
      </c>
      <c r="J176" s="316">
        <v>26.7</v>
      </c>
      <c r="K176" s="316">
        <v>0.1</v>
      </c>
      <c r="L176" s="316">
        <v>0</v>
      </c>
      <c r="M176" s="296">
        <v>277090.07</v>
      </c>
      <c r="N176" s="316">
        <v>95</v>
      </c>
      <c r="O176" s="316">
        <v>4.8</v>
      </c>
      <c r="P176" s="628">
        <v>0</v>
      </c>
      <c r="Q176" s="316">
        <v>0.2</v>
      </c>
      <c r="R176" s="296">
        <v>37367.68</v>
      </c>
      <c r="S176" s="298">
        <v>100</v>
      </c>
      <c r="T176" s="298">
        <v>0</v>
      </c>
      <c r="U176" s="298">
        <v>0</v>
      </c>
      <c r="V176" s="296">
        <v>10335.99</v>
      </c>
      <c r="W176" s="298">
        <v>100</v>
      </c>
      <c r="X176" s="298">
        <v>0</v>
      </c>
      <c r="Y176" s="298">
        <v>0</v>
      </c>
      <c r="Z176" s="296">
        <v>21578.6</v>
      </c>
      <c r="AA176" s="316">
        <v>82.6</v>
      </c>
      <c r="AB176" s="317">
        <v>0.42</v>
      </c>
      <c r="AC176" s="632">
        <v>138481</v>
      </c>
    </row>
    <row r="177" spans="1:29" x14ac:dyDescent="0.35">
      <c r="A177" s="697"/>
      <c r="B177" s="340">
        <v>2024</v>
      </c>
      <c r="C177" s="279">
        <v>54094</v>
      </c>
      <c r="D177" s="279">
        <v>4034</v>
      </c>
      <c r="E177" s="279">
        <v>17153.529780000001</v>
      </c>
      <c r="F177" s="375">
        <v>100</v>
      </c>
      <c r="G177" s="334">
        <v>83582</v>
      </c>
      <c r="H177" s="301">
        <v>11.9</v>
      </c>
      <c r="I177" s="737">
        <v>87.8</v>
      </c>
      <c r="J177" s="737"/>
      <c r="K177" s="302">
        <v>0.01</v>
      </c>
      <c r="L177" s="301">
        <v>0.32</v>
      </c>
      <c r="M177" s="334">
        <v>273598</v>
      </c>
      <c r="N177" s="737">
        <v>99.9</v>
      </c>
      <c r="O177" s="737"/>
      <c r="P177" s="301">
        <v>0</v>
      </c>
      <c r="Q177" s="301">
        <v>0.1</v>
      </c>
      <c r="R177" s="308">
        <v>20713.223854967298</v>
      </c>
      <c r="S177" s="307">
        <v>100</v>
      </c>
      <c r="T177" s="307">
        <v>0</v>
      </c>
      <c r="U177" s="307">
        <v>0</v>
      </c>
      <c r="V177" s="308">
        <v>16707.081858899699</v>
      </c>
      <c r="W177" s="307">
        <v>100</v>
      </c>
      <c r="X177" s="307">
        <v>0</v>
      </c>
      <c r="Y177" s="307">
        <v>0</v>
      </c>
      <c r="Z177" s="303">
        <v>23794</v>
      </c>
      <c r="AA177" s="301">
        <v>73</v>
      </c>
      <c r="AB177" s="302">
        <v>0.47</v>
      </c>
      <c r="AC177" s="304">
        <v>164457</v>
      </c>
    </row>
    <row r="178" spans="1:29" x14ac:dyDescent="0.35">
      <c r="A178" s="697"/>
      <c r="B178" s="340">
        <v>2023</v>
      </c>
      <c r="C178" s="279">
        <v>44860.855997637562</v>
      </c>
      <c r="D178" s="279">
        <v>6056.6646095116066</v>
      </c>
      <c r="E178" s="279">
        <v>16956.219475549089</v>
      </c>
      <c r="F178" s="375">
        <v>99.4</v>
      </c>
      <c r="G178" s="334">
        <v>91987.4</v>
      </c>
      <c r="H178" s="301">
        <v>36.700000000000003</v>
      </c>
      <c r="I178" s="737">
        <v>62.5</v>
      </c>
      <c r="J178" s="737"/>
      <c r="K178" s="302">
        <v>0.32000000000000739</v>
      </c>
      <c r="L178" s="301">
        <v>0.5</v>
      </c>
      <c r="M178" s="334">
        <v>263855</v>
      </c>
      <c r="N178" s="737">
        <v>99.46</v>
      </c>
      <c r="O178" s="737"/>
      <c r="P178" s="301">
        <v>0</v>
      </c>
      <c r="Q178" s="301">
        <v>0.54</v>
      </c>
      <c r="R178" s="308">
        <v>16835</v>
      </c>
      <c r="S178" s="307">
        <v>100</v>
      </c>
      <c r="T178" s="307">
        <v>0</v>
      </c>
      <c r="U178" s="307">
        <v>0</v>
      </c>
      <c r="V178" s="308">
        <v>11992</v>
      </c>
      <c r="W178" s="307">
        <v>100</v>
      </c>
      <c r="X178" s="307">
        <v>0</v>
      </c>
      <c r="Y178" s="307">
        <v>0</v>
      </c>
      <c r="Z178" s="303">
        <v>37774</v>
      </c>
      <c r="AA178" s="301">
        <v>76</v>
      </c>
      <c r="AB178" s="302">
        <v>0.71</v>
      </c>
      <c r="AC178" s="304">
        <v>172168.99915060401</v>
      </c>
    </row>
    <row r="179" spans="1:29" x14ac:dyDescent="0.35">
      <c r="A179" s="697"/>
      <c r="B179" s="340">
        <v>2022</v>
      </c>
      <c r="C179" s="279">
        <v>54476</v>
      </c>
      <c r="D179" s="279">
        <v>6799</v>
      </c>
      <c r="E179" s="279">
        <v>15558</v>
      </c>
      <c r="F179" s="375">
        <v>99.3</v>
      </c>
      <c r="G179" s="334">
        <v>92822</v>
      </c>
      <c r="H179" s="301">
        <v>35.799999999999997</v>
      </c>
      <c r="I179" s="737">
        <v>62.6</v>
      </c>
      <c r="J179" s="737"/>
      <c r="K179" s="302">
        <v>0.3</v>
      </c>
      <c r="L179" s="301">
        <v>1.3</v>
      </c>
      <c r="M179" s="334">
        <v>315530</v>
      </c>
      <c r="N179" s="737">
        <v>99.8</v>
      </c>
      <c r="O179" s="737"/>
      <c r="P179" s="301">
        <v>0</v>
      </c>
      <c r="Q179" s="301">
        <v>0.2</v>
      </c>
      <c r="R179" s="308" t="s">
        <v>306</v>
      </c>
      <c r="S179" s="307" t="s">
        <v>306</v>
      </c>
      <c r="T179" s="307" t="s">
        <v>306</v>
      </c>
      <c r="U179" s="307" t="s">
        <v>306</v>
      </c>
      <c r="V179" s="308" t="s">
        <v>306</v>
      </c>
      <c r="W179" s="307" t="s">
        <v>306</v>
      </c>
      <c r="X179" s="307" t="s">
        <v>306</v>
      </c>
      <c r="Y179" s="307" t="s">
        <v>306</v>
      </c>
      <c r="Z179" s="303">
        <v>32950</v>
      </c>
      <c r="AA179" s="301">
        <v>81</v>
      </c>
      <c r="AB179" s="302">
        <v>0.67</v>
      </c>
      <c r="AC179" s="304">
        <v>135445</v>
      </c>
    </row>
    <row r="180" spans="1:29" x14ac:dyDescent="0.35">
      <c r="A180" s="697"/>
      <c r="B180" s="340">
        <v>2021</v>
      </c>
      <c r="C180" s="279">
        <v>58638</v>
      </c>
      <c r="D180" s="279">
        <v>8467</v>
      </c>
      <c r="E180" s="279">
        <v>15461</v>
      </c>
      <c r="F180" s="375">
        <v>99.3</v>
      </c>
      <c r="G180" s="334">
        <v>62541</v>
      </c>
      <c r="H180" s="301">
        <v>45.735054475716701</v>
      </c>
      <c r="I180" s="737">
        <v>53.7</v>
      </c>
      <c r="J180" s="737"/>
      <c r="K180" s="302">
        <v>0.3</v>
      </c>
      <c r="L180" s="301">
        <v>0.2</v>
      </c>
      <c r="M180" s="334">
        <v>337455</v>
      </c>
      <c r="N180" s="737">
        <v>99.8</v>
      </c>
      <c r="O180" s="737"/>
      <c r="P180" s="301">
        <v>0</v>
      </c>
      <c r="Q180" s="301">
        <v>0.2</v>
      </c>
      <c r="R180" s="308" t="s">
        <v>306</v>
      </c>
      <c r="S180" s="307" t="s">
        <v>306</v>
      </c>
      <c r="T180" s="307" t="s">
        <v>306</v>
      </c>
      <c r="U180" s="307" t="s">
        <v>306</v>
      </c>
      <c r="V180" s="308" t="s">
        <v>306</v>
      </c>
      <c r="W180" s="307" t="s">
        <v>306</v>
      </c>
      <c r="X180" s="307" t="s">
        <v>306</v>
      </c>
      <c r="Y180" s="307" t="s">
        <v>306</v>
      </c>
      <c r="Z180" s="303">
        <v>23548</v>
      </c>
      <c r="AA180" s="301">
        <v>63</v>
      </c>
      <c r="AB180" s="302">
        <v>0.51</v>
      </c>
      <c r="AC180" s="304">
        <v>121926</v>
      </c>
    </row>
    <row r="181" spans="1:29" x14ac:dyDescent="0.35">
      <c r="A181" s="697"/>
      <c r="B181" s="331">
        <v>2020</v>
      </c>
      <c r="C181" s="275">
        <v>59615</v>
      </c>
      <c r="D181" s="275">
        <v>9714</v>
      </c>
      <c r="E181" s="275">
        <v>15949</v>
      </c>
      <c r="F181" s="332">
        <v>95</v>
      </c>
      <c r="G181" s="334">
        <v>64657</v>
      </c>
      <c r="H181" s="301">
        <v>44</v>
      </c>
      <c r="I181" s="737">
        <v>53</v>
      </c>
      <c r="J181" s="737"/>
      <c r="K181" s="307">
        <v>2</v>
      </c>
      <c r="L181" s="301">
        <v>1</v>
      </c>
      <c r="M181" s="334">
        <v>194418</v>
      </c>
      <c r="N181" s="737">
        <v>99.7</v>
      </c>
      <c r="O181" s="737"/>
      <c r="P181" s="301">
        <v>0.3</v>
      </c>
      <c r="Q181" s="301">
        <v>0</v>
      </c>
      <c r="R181" s="308" t="s">
        <v>306</v>
      </c>
      <c r="S181" s="307" t="s">
        <v>306</v>
      </c>
      <c r="T181" s="307" t="s">
        <v>306</v>
      </c>
      <c r="U181" s="307" t="s">
        <v>306</v>
      </c>
      <c r="V181" s="308" t="s">
        <v>306</v>
      </c>
      <c r="W181" s="307" t="s">
        <v>306</v>
      </c>
      <c r="X181" s="307" t="s">
        <v>306</v>
      </c>
      <c r="Y181" s="307" t="s">
        <v>306</v>
      </c>
      <c r="Z181" s="303">
        <v>39132</v>
      </c>
      <c r="AA181" s="301">
        <v>71</v>
      </c>
      <c r="AB181" s="338">
        <v>0.88</v>
      </c>
      <c r="AC181" s="308">
        <v>164250</v>
      </c>
    </row>
    <row r="182" spans="1:29" x14ac:dyDescent="0.35">
      <c r="A182" s="697"/>
      <c r="B182" s="331">
        <v>2019</v>
      </c>
      <c r="C182" s="275">
        <v>73126</v>
      </c>
      <c r="D182" s="275">
        <v>9063</v>
      </c>
      <c r="E182" s="275">
        <v>16621</v>
      </c>
      <c r="F182" s="332">
        <v>90</v>
      </c>
      <c r="G182" s="334">
        <v>82947</v>
      </c>
      <c r="H182" s="301">
        <v>32.299999999999997</v>
      </c>
      <c r="I182" s="737">
        <v>64.7</v>
      </c>
      <c r="J182" s="737"/>
      <c r="K182" s="307">
        <v>2</v>
      </c>
      <c r="L182" s="301">
        <v>1.1000000000000001</v>
      </c>
      <c r="M182" s="334">
        <v>415122</v>
      </c>
      <c r="N182" s="737">
        <v>96</v>
      </c>
      <c r="O182" s="737"/>
      <c r="P182" s="301">
        <v>4</v>
      </c>
      <c r="Q182" s="301">
        <v>0</v>
      </c>
      <c r="R182" s="308" t="s">
        <v>306</v>
      </c>
      <c r="S182" s="307" t="s">
        <v>306</v>
      </c>
      <c r="T182" s="307" t="s">
        <v>306</v>
      </c>
      <c r="U182" s="307" t="s">
        <v>306</v>
      </c>
      <c r="V182" s="308" t="s">
        <v>306</v>
      </c>
      <c r="W182" s="307" t="s">
        <v>306</v>
      </c>
      <c r="X182" s="307" t="s">
        <v>306</v>
      </c>
      <c r="Y182" s="307" t="s">
        <v>306</v>
      </c>
      <c r="Z182" s="303">
        <v>96873</v>
      </c>
      <c r="AA182" s="301">
        <v>60</v>
      </c>
      <c r="AB182" s="338">
        <v>2.35</v>
      </c>
      <c r="AC182" s="308">
        <v>246985</v>
      </c>
    </row>
    <row r="183" spans="1:29" x14ac:dyDescent="0.35">
      <c r="A183" s="683"/>
      <c r="B183" s="336">
        <v>2015</v>
      </c>
      <c r="C183" s="337">
        <v>61625</v>
      </c>
      <c r="D183" s="337">
        <v>14651</v>
      </c>
      <c r="E183" s="337">
        <v>20223</v>
      </c>
      <c r="F183" s="336">
        <v>20.399999999999999</v>
      </c>
      <c r="G183" s="333">
        <v>160246</v>
      </c>
      <c r="H183" s="311" t="s">
        <v>306</v>
      </c>
      <c r="I183" s="737" t="s">
        <v>306</v>
      </c>
      <c r="J183" s="737"/>
      <c r="K183" s="311" t="s">
        <v>306</v>
      </c>
      <c r="L183" s="311" t="s">
        <v>306</v>
      </c>
      <c r="M183" s="333">
        <v>328448</v>
      </c>
      <c r="N183" s="737" t="s">
        <v>306</v>
      </c>
      <c r="O183" s="737"/>
      <c r="P183" s="311" t="s">
        <v>306</v>
      </c>
      <c r="Q183" s="311" t="s">
        <v>306</v>
      </c>
      <c r="R183" s="304" t="s">
        <v>306</v>
      </c>
      <c r="S183" s="305" t="s">
        <v>306</v>
      </c>
      <c r="T183" s="305" t="s">
        <v>306</v>
      </c>
      <c r="U183" s="305" t="s">
        <v>306</v>
      </c>
      <c r="V183" s="304" t="s">
        <v>306</v>
      </c>
      <c r="W183" s="305" t="s">
        <v>306</v>
      </c>
      <c r="X183" s="305" t="s">
        <v>306</v>
      </c>
      <c r="Y183" s="305" t="s">
        <v>306</v>
      </c>
      <c r="Z183" s="310" t="s">
        <v>306</v>
      </c>
      <c r="AA183" s="311" t="s">
        <v>306</v>
      </c>
      <c r="AB183" s="341" t="s">
        <v>306</v>
      </c>
      <c r="AC183" s="348">
        <v>244480</v>
      </c>
    </row>
    <row r="184" spans="1:29" ht="108" customHeight="1" x14ac:dyDescent="0.35">
      <c r="A184" s="748" t="s">
        <v>584</v>
      </c>
      <c r="B184" s="749"/>
      <c r="C184" s="749"/>
      <c r="D184" s="749"/>
      <c r="E184" s="749"/>
      <c r="F184" s="749"/>
      <c r="G184" s="749"/>
      <c r="H184" s="749"/>
      <c r="I184" s="749"/>
      <c r="J184" s="749"/>
      <c r="K184" s="749"/>
      <c r="L184" s="749"/>
      <c r="M184" s="749"/>
      <c r="N184" s="749"/>
      <c r="O184" s="749"/>
      <c r="P184" s="749"/>
      <c r="Q184" s="749"/>
      <c r="R184" s="749"/>
      <c r="S184" s="749"/>
      <c r="T184" s="749"/>
      <c r="U184" s="749"/>
      <c r="V184" s="749"/>
      <c r="W184" s="749"/>
      <c r="X184" s="749"/>
      <c r="Y184" s="749"/>
      <c r="Z184" s="749"/>
      <c r="AA184" s="749"/>
      <c r="AB184" s="749"/>
      <c r="AC184" s="749"/>
    </row>
    <row r="185" spans="1:29" x14ac:dyDescent="0.35">
      <c r="J185" s="268"/>
      <c r="K185" s="630"/>
      <c r="L185" s="630"/>
      <c r="X185" s="268"/>
      <c r="Z185" s="288"/>
      <c r="AB185" s="631"/>
    </row>
    <row r="186" spans="1:29" x14ac:dyDescent="0.35">
      <c r="J186" s="268"/>
      <c r="K186" s="630"/>
      <c r="L186" s="630"/>
      <c r="V186" s="376"/>
      <c r="X186" s="268"/>
      <c r="Z186" s="288"/>
      <c r="AB186" s="631"/>
    </row>
    <row r="187" spans="1:29" x14ac:dyDescent="0.35">
      <c r="C187" s="376"/>
      <c r="D187" s="376"/>
      <c r="E187" s="376"/>
      <c r="J187" s="268"/>
      <c r="K187" s="630"/>
      <c r="L187" s="630"/>
      <c r="X187" s="268"/>
      <c r="Z187" s="288"/>
      <c r="AB187" s="631"/>
    </row>
  </sheetData>
  <mergeCells count="328">
    <mergeCell ref="A184:AC184"/>
    <mergeCell ref="A176:A183"/>
    <mergeCell ref="I177:J177"/>
    <mergeCell ref="N177:O177"/>
    <mergeCell ref="I178:J178"/>
    <mergeCell ref="N178:O178"/>
    <mergeCell ref="I179:J179"/>
    <mergeCell ref="N179:O179"/>
    <mergeCell ref="I180:J180"/>
    <mergeCell ref="N180:O180"/>
    <mergeCell ref="I181:J181"/>
    <mergeCell ref="N181:O181"/>
    <mergeCell ref="I182:J182"/>
    <mergeCell ref="N182:O182"/>
    <mergeCell ref="I183:J183"/>
    <mergeCell ref="N183:O183"/>
    <mergeCell ref="A168:A175"/>
    <mergeCell ref="I169:J169"/>
    <mergeCell ref="N169:O169"/>
    <mergeCell ref="I170:J170"/>
    <mergeCell ref="N170:O170"/>
    <mergeCell ref="I171:J171"/>
    <mergeCell ref="N171:O171"/>
    <mergeCell ref="I172:J172"/>
    <mergeCell ref="N172:O172"/>
    <mergeCell ref="I173:J173"/>
    <mergeCell ref="N173:O173"/>
    <mergeCell ref="I174:J174"/>
    <mergeCell ref="N174:O174"/>
    <mergeCell ref="I175:J175"/>
    <mergeCell ref="N175:O175"/>
    <mergeCell ref="A160:A167"/>
    <mergeCell ref="I161:J161"/>
    <mergeCell ref="N161:O161"/>
    <mergeCell ref="I162:J162"/>
    <mergeCell ref="N162:O162"/>
    <mergeCell ref="I163:J163"/>
    <mergeCell ref="N163:O163"/>
    <mergeCell ref="I164:J164"/>
    <mergeCell ref="N164:O164"/>
    <mergeCell ref="I165:J165"/>
    <mergeCell ref="N165:O165"/>
    <mergeCell ref="I166:J166"/>
    <mergeCell ref="N166:O166"/>
    <mergeCell ref="I167:J167"/>
    <mergeCell ref="N167:O167"/>
    <mergeCell ref="A152:A159"/>
    <mergeCell ref="I153:J153"/>
    <mergeCell ref="N153:O153"/>
    <mergeCell ref="I154:J154"/>
    <mergeCell ref="N154:O154"/>
    <mergeCell ref="I155:J155"/>
    <mergeCell ref="N155:O155"/>
    <mergeCell ref="I156:J156"/>
    <mergeCell ref="N156:O156"/>
    <mergeCell ref="I157:J157"/>
    <mergeCell ref="N157:O157"/>
    <mergeCell ref="I158:J158"/>
    <mergeCell ref="N158:O158"/>
    <mergeCell ref="I159:J159"/>
    <mergeCell ref="N159:O159"/>
    <mergeCell ref="A144:A151"/>
    <mergeCell ref="I145:J145"/>
    <mergeCell ref="N145:O145"/>
    <mergeCell ref="I146:J146"/>
    <mergeCell ref="N146:O146"/>
    <mergeCell ref="I147:J147"/>
    <mergeCell ref="N147:O147"/>
    <mergeCell ref="I148:J148"/>
    <mergeCell ref="N148:O148"/>
    <mergeCell ref="I149:J149"/>
    <mergeCell ref="N149:O149"/>
    <mergeCell ref="I150:J150"/>
    <mergeCell ref="N150:O150"/>
    <mergeCell ref="I151:J151"/>
    <mergeCell ref="N151:O151"/>
    <mergeCell ref="A136:A143"/>
    <mergeCell ref="I137:J137"/>
    <mergeCell ref="N137:O137"/>
    <mergeCell ref="I138:J138"/>
    <mergeCell ref="N138:O138"/>
    <mergeCell ref="I139:J139"/>
    <mergeCell ref="N139:O139"/>
    <mergeCell ref="I140:J140"/>
    <mergeCell ref="N140:O140"/>
    <mergeCell ref="I141:J141"/>
    <mergeCell ref="N141:O141"/>
    <mergeCell ref="I142:J142"/>
    <mergeCell ref="N142:O142"/>
    <mergeCell ref="I143:J143"/>
    <mergeCell ref="N143:O143"/>
    <mergeCell ref="A128:A135"/>
    <mergeCell ref="I129:J129"/>
    <mergeCell ref="N129:O129"/>
    <mergeCell ref="I130:J130"/>
    <mergeCell ref="N130:O130"/>
    <mergeCell ref="I131:J131"/>
    <mergeCell ref="N131:O131"/>
    <mergeCell ref="I132:J132"/>
    <mergeCell ref="N132:O132"/>
    <mergeCell ref="I133:J133"/>
    <mergeCell ref="N133:O133"/>
    <mergeCell ref="I134:J134"/>
    <mergeCell ref="N134:O134"/>
    <mergeCell ref="I135:J135"/>
    <mergeCell ref="N135:O135"/>
    <mergeCell ref="A120:A127"/>
    <mergeCell ref="I121:J121"/>
    <mergeCell ref="N121:O121"/>
    <mergeCell ref="I122:J122"/>
    <mergeCell ref="N122:O122"/>
    <mergeCell ref="I123:J123"/>
    <mergeCell ref="N123:O123"/>
    <mergeCell ref="I124:J124"/>
    <mergeCell ref="N124:O124"/>
    <mergeCell ref="I125:J125"/>
    <mergeCell ref="N125:O125"/>
    <mergeCell ref="I126:J126"/>
    <mergeCell ref="N126:O126"/>
    <mergeCell ref="I127:J127"/>
    <mergeCell ref="N127:O127"/>
    <mergeCell ref="A112:A119"/>
    <mergeCell ref="I113:J113"/>
    <mergeCell ref="N113:O113"/>
    <mergeCell ref="I114:J114"/>
    <mergeCell ref="N114:O114"/>
    <mergeCell ref="I115:J115"/>
    <mergeCell ref="N115:O115"/>
    <mergeCell ref="I116:J116"/>
    <mergeCell ref="N116:O116"/>
    <mergeCell ref="I117:J117"/>
    <mergeCell ref="N117:O117"/>
    <mergeCell ref="I118:J118"/>
    <mergeCell ref="N118:O118"/>
    <mergeCell ref="I119:J119"/>
    <mergeCell ref="N119:O119"/>
    <mergeCell ref="A104:A111"/>
    <mergeCell ref="I105:J105"/>
    <mergeCell ref="N105:O105"/>
    <mergeCell ref="I106:J106"/>
    <mergeCell ref="N106:O106"/>
    <mergeCell ref="I107:J107"/>
    <mergeCell ref="N107:O107"/>
    <mergeCell ref="I108:J108"/>
    <mergeCell ref="N108:O108"/>
    <mergeCell ref="I109:J109"/>
    <mergeCell ref="N109:O109"/>
    <mergeCell ref="I110:J110"/>
    <mergeCell ref="N110:O110"/>
    <mergeCell ref="I111:J111"/>
    <mergeCell ref="N111:O111"/>
    <mergeCell ref="A96:A103"/>
    <mergeCell ref="I97:J97"/>
    <mergeCell ref="N97:O97"/>
    <mergeCell ref="I98:J98"/>
    <mergeCell ref="N98:O98"/>
    <mergeCell ref="I99:J99"/>
    <mergeCell ref="N99:O99"/>
    <mergeCell ref="I100:J100"/>
    <mergeCell ref="N100:O100"/>
    <mergeCell ref="I101:J101"/>
    <mergeCell ref="N101:O101"/>
    <mergeCell ref="I102:J102"/>
    <mergeCell ref="N102:O102"/>
    <mergeCell ref="I103:J103"/>
    <mergeCell ref="N103:O103"/>
    <mergeCell ref="A88:A95"/>
    <mergeCell ref="I89:J89"/>
    <mergeCell ref="N89:O89"/>
    <mergeCell ref="I90:J90"/>
    <mergeCell ref="N90:O90"/>
    <mergeCell ref="I91:J91"/>
    <mergeCell ref="N91:O91"/>
    <mergeCell ref="I92:J92"/>
    <mergeCell ref="N92:O92"/>
    <mergeCell ref="I93:J93"/>
    <mergeCell ref="N93:O93"/>
    <mergeCell ref="I94:J94"/>
    <mergeCell ref="N94:O94"/>
    <mergeCell ref="I95:J95"/>
    <mergeCell ref="N95:O95"/>
    <mergeCell ref="I85:J85"/>
    <mergeCell ref="N85:O85"/>
    <mergeCell ref="I86:J86"/>
    <mergeCell ref="N86:O86"/>
    <mergeCell ref="I87:J87"/>
    <mergeCell ref="N87:O87"/>
    <mergeCell ref="N82:O82"/>
    <mergeCell ref="I83:J83"/>
    <mergeCell ref="N83:O83"/>
    <mergeCell ref="I84:J84"/>
    <mergeCell ref="N84:O84"/>
    <mergeCell ref="A72:A79"/>
    <mergeCell ref="I73:J73"/>
    <mergeCell ref="N73:O73"/>
    <mergeCell ref="I74:J74"/>
    <mergeCell ref="N74:O74"/>
    <mergeCell ref="I75:J75"/>
    <mergeCell ref="N75:O75"/>
    <mergeCell ref="I76:J76"/>
    <mergeCell ref="N76:O76"/>
    <mergeCell ref="I77:J77"/>
    <mergeCell ref="N77:O77"/>
    <mergeCell ref="I78:J78"/>
    <mergeCell ref="N78:O78"/>
    <mergeCell ref="I79:J79"/>
    <mergeCell ref="N79:O79"/>
    <mergeCell ref="A64:A71"/>
    <mergeCell ref="I65:J65"/>
    <mergeCell ref="N65:O65"/>
    <mergeCell ref="I66:J66"/>
    <mergeCell ref="N66:O66"/>
    <mergeCell ref="I67:J67"/>
    <mergeCell ref="N67:O67"/>
    <mergeCell ref="I68:J68"/>
    <mergeCell ref="N68:O68"/>
    <mergeCell ref="I69:J69"/>
    <mergeCell ref="N69:O69"/>
    <mergeCell ref="I70:J70"/>
    <mergeCell ref="N70:O70"/>
    <mergeCell ref="I71:J71"/>
    <mergeCell ref="N71:O71"/>
    <mergeCell ref="A56:A63"/>
    <mergeCell ref="I57:J57"/>
    <mergeCell ref="N57:O57"/>
    <mergeCell ref="I58:J58"/>
    <mergeCell ref="N58:O58"/>
    <mergeCell ref="I59:J59"/>
    <mergeCell ref="N59:O59"/>
    <mergeCell ref="I60:J60"/>
    <mergeCell ref="N60:O60"/>
    <mergeCell ref="I61:J61"/>
    <mergeCell ref="N61:O61"/>
    <mergeCell ref="I62:J62"/>
    <mergeCell ref="N62:O62"/>
    <mergeCell ref="I63:J63"/>
    <mergeCell ref="N63:O63"/>
    <mergeCell ref="A48:A55"/>
    <mergeCell ref="I49:J49"/>
    <mergeCell ref="N49:O49"/>
    <mergeCell ref="I50:J50"/>
    <mergeCell ref="N50:O50"/>
    <mergeCell ref="I51:J51"/>
    <mergeCell ref="N51:O51"/>
    <mergeCell ref="I52:J52"/>
    <mergeCell ref="N52:O52"/>
    <mergeCell ref="I53:J53"/>
    <mergeCell ref="N53:O53"/>
    <mergeCell ref="I54:J54"/>
    <mergeCell ref="N54:O54"/>
    <mergeCell ref="I55:J55"/>
    <mergeCell ref="N55:O55"/>
    <mergeCell ref="A40:A47"/>
    <mergeCell ref="I41:J41"/>
    <mergeCell ref="N41:O41"/>
    <mergeCell ref="I42:J42"/>
    <mergeCell ref="N42:O42"/>
    <mergeCell ref="I43:J43"/>
    <mergeCell ref="N43:O43"/>
    <mergeCell ref="I44:J44"/>
    <mergeCell ref="N44:O44"/>
    <mergeCell ref="I45:J45"/>
    <mergeCell ref="N45:O45"/>
    <mergeCell ref="I46:J46"/>
    <mergeCell ref="N46:O46"/>
    <mergeCell ref="I47:J47"/>
    <mergeCell ref="N47:O47"/>
    <mergeCell ref="A32:A39"/>
    <mergeCell ref="I33:J33"/>
    <mergeCell ref="N33:O33"/>
    <mergeCell ref="I34:J34"/>
    <mergeCell ref="N34:O34"/>
    <mergeCell ref="I35:J35"/>
    <mergeCell ref="N35:O35"/>
    <mergeCell ref="I36:J36"/>
    <mergeCell ref="N36:O36"/>
    <mergeCell ref="I37:J37"/>
    <mergeCell ref="N37:O37"/>
    <mergeCell ref="I38:J38"/>
    <mergeCell ref="N38:O38"/>
    <mergeCell ref="I39:J39"/>
    <mergeCell ref="N39:O39"/>
    <mergeCell ref="N20:O20"/>
    <mergeCell ref="I21:J21"/>
    <mergeCell ref="N21:O21"/>
    <mergeCell ref="I22:J22"/>
    <mergeCell ref="N22:O22"/>
    <mergeCell ref="I23:J23"/>
    <mergeCell ref="N23:O23"/>
    <mergeCell ref="A24:A31"/>
    <mergeCell ref="I25:J25"/>
    <mergeCell ref="N25:O25"/>
    <mergeCell ref="I26:J26"/>
    <mergeCell ref="N26:O26"/>
    <mergeCell ref="I27:J27"/>
    <mergeCell ref="N27:O27"/>
    <mergeCell ref="I28:J28"/>
    <mergeCell ref="N28:O28"/>
    <mergeCell ref="I29:J29"/>
    <mergeCell ref="N29:O29"/>
    <mergeCell ref="I30:J30"/>
    <mergeCell ref="N30:O30"/>
    <mergeCell ref="I31:J31"/>
    <mergeCell ref="N31:O31"/>
    <mergeCell ref="A80:A87"/>
    <mergeCell ref="I81:J81"/>
    <mergeCell ref="N81:O81"/>
    <mergeCell ref="I82:J82"/>
    <mergeCell ref="G12:L13"/>
    <mergeCell ref="M12:Q13"/>
    <mergeCell ref="R12:U13"/>
    <mergeCell ref="V12:Y13"/>
    <mergeCell ref="A7:D7"/>
    <mergeCell ref="F11:F13"/>
    <mergeCell ref="A12:A15"/>
    <mergeCell ref="B12:B15"/>
    <mergeCell ref="C12:E12"/>
    <mergeCell ref="A9:AC9"/>
    <mergeCell ref="Z12:AB13"/>
    <mergeCell ref="AC12:AC13"/>
    <mergeCell ref="A16:A23"/>
    <mergeCell ref="I17:J17"/>
    <mergeCell ref="N17:O17"/>
    <mergeCell ref="I18:J18"/>
    <mergeCell ref="N18:O18"/>
    <mergeCell ref="I19:J19"/>
    <mergeCell ref="N19:O19"/>
    <mergeCell ref="I20:J20"/>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BCAA3-6D2F-4333-A56E-FB271E188059}">
  <dimension ref="A7:X55"/>
  <sheetViews>
    <sheetView zoomScale="60" zoomScaleNormal="60" workbookViewId="0">
      <selection activeCell="N59" sqref="N59"/>
    </sheetView>
  </sheetViews>
  <sheetFormatPr baseColWidth="10" defaultColWidth="8.54296875" defaultRowHeight="14.5" x14ac:dyDescent="0.35"/>
  <cols>
    <col min="1" max="1" width="13.1796875" style="124" customWidth="1"/>
    <col min="2" max="2" width="18" style="124" customWidth="1"/>
    <col min="3" max="4" width="8.81640625" style="124" bestFit="1" customWidth="1"/>
    <col min="5" max="5" width="10.54296875" style="124" bestFit="1" customWidth="1"/>
    <col min="6" max="6" width="22.1796875" style="124" bestFit="1" customWidth="1"/>
    <col min="7" max="7" width="12.1796875" style="124" bestFit="1" customWidth="1"/>
    <col min="8" max="9" width="8.81640625" style="124" bestFit="1" customWidth="1"/>
    <col min="10" max="10" width="11.1796875" style="124" bestFit="1" customWidth="1"/>
    <col min="11" max="12" width="8.81640625" style="124" bestFit="1" customWidth="1"/>
    <col min="13" max="13" width="8.81640625" style="124" customWidth="1"/>
    <col min="14" max="14" width="22.453125" style="124" customWidth="1"/>
    <col min="15" max="15" width="34.1796875" style="124" customWidth="1"/>
    <col min="16" max="16" width="23.453125" style="124" customWidth="1"/>
    <col min="17" max="17" width="26" style="124" customWidth="1"/>
    <col min="18" max="18" width="11.54296875" style="124" customWidth="1"/>
    <col min="19" max="19" width="11.453125" style="124" customWidth="1"/>
    <col min="20" max="16384" width="8.54296875" style="124"/>
  </cols>
  <sheetData>
    <row r="7" spans="1:19" ht="19.5" x14ac:dyDescent="0.35">
      <c r="A7" s="730" t="s">
        <v>443</v>
      </c>
      <c r="B7" s="730"/>
      <c r="C7" s="730"/>
      <c r="D7" s="730"/>
      <c r="E7" s="730"/>
      <c r="F7" s="268"/>
      <c r="G7" s="268"/>
      <c r="H7" s="268"/>
      <c r="I7" s="268"/>
      <c r="J7" s="268"/>
      <c r="K7" s="268"/>
      <c r="L7" s="268"/>
      <c r="M7" s="268"/>
      <c r="N7" s="268"/>
      <c r="O7" s="268"/>
      <c r="P7" s="268"/>
    </row>
    <row r="8" spans="1:19" x14ac:dyDescent="0.35">
      <c r="A8" s="475"/>
      <c r="B8" s="377"/>
      <c r="C8" s="377"/>
      <c r="D8" s="377"/>
      <c r="E8" s="268"/>
      <c r="F8" s="268"/>
      <c r="G8" s="268"/>
      <c r="H8" s="268"/>
      <c r="I8" s="268"/>
      <c r="J8" s="268"/>
      <c r="K8" s="268"/>
      <c r="L8" s="268"/>
      <c r="M8" s="268"/>
      <c r="N8" s="268"/>
      <c r="O8" s="268"/>
      <c r="P8" s="268"/>
    </row>
    <row r="9" spans="1:19" x14ac:dyDescent="0.35">
      <c r="A9" s="731" t="s">
        <v>395</v>
      </c>
      <c r="B9" s="731"/>
      <c r="C9" s="731"/>
      <c r="D9" s="731"/>
      <c r="E9" s="731"/>
      <c r="F9" s="731"/>
      <c r="G9" s="731"/>
      <c r="H9" s="731"/>
      <c r="I9" s="731"/>
      <c r="J9" s="731"/>
      <c r="K9" s="731"/>
      <c r="L9" s="731"/>
      <c r="M9" s="731"/>
      <c r="N9" s="731"/>
      <c r="O9" s="731"/>
      <c r="P9" s="731"/>
    </row>
    <row r="10" spans="1:19" x14ac:dyDescent="0.35">
      <c r="A10" s="475"/>
      <c r="B10" s="377"/>
      <c r="C10" s="377"/>
      <c r="D10" s="377"/>
      <c r="E10" s="268"/>
      <c r="F10" s="268"/>
      <c r="G10" s="268"/>
      <c r="H10" s="268"/>
      <c r="I10" s="268"/>
      <c r="J10" s="268"/>
      <c r="K10" s="268"/>
      <c r="L10" s="268"/>
      <c r="M10" s="268"/>
      <c r="N10" s="268"/>
      <c r="O10" s="268"/>
      <c r="P10" s="378"/>
    </row>
    <row r="11" spans="1:19" ht="15" customHeight="1" x14ac:dyDescent="0.35">
      <c r="A11" s="733" t="s">
        <v>576</v>
      </c>
      <c r="B11" s="733" t="s">
        <v>397</v>
      </c>
      <c r="C11" s="732" t="s">
        <v>444</v>
      </c>
      <c r="D11" s="732"/>
      <c r="E11" s="476" t="s">
        <v>445</v>
      </c>
      <c r="F11" s="732" t="s">
        <v>446</v>
      </c>
      <c r="G11" s="732"/>
      <c r="H11" s="732"/>
      <c r="I11" s="732"/>
      <c r="J11" s="732"/>
      <c r="K11" s="732"/>
      <c r="L11" s="732"/>
      <c r="M11" s="476"/>
      <c r="N11" s="476"/>
    </row>
    <row r="12" spans="1:19" ht="115" x14ac:dyDescent="0.55000000000000004">
      <c r="A12" s="733"/>
      <c r="B12" s="733"/>
      <c r="C12" s="379" t="s">
        <v>447</v>
      </c>
      <c r="D12" s="380" t="s">
        <v>448</v>
      </c>
      <c r="E12" s="381" t="s">
        <v>585</v>
      </c>
      <c r="F12" s="382" t="s">
        <v>450</v>
      </c>
      <c r="G12" s="383" t="s">
        <v>451</v>
      </c>
      <c r="H12" s="382" t="s">
        <v>452</v>
      </c>
      <c r="I12" s="382" t="s">
        <v>453</v>
      </c>
      <c r="J12" s="384" t="s">
        <v>586</v>
      </c>
      <c r="K12" s="382" t="s">
        <v>454</v>
      </c>
      <c r="L12" s="382" t="s">
        <v>455</v>
      </c>
      <c r="M12" s="382" t="s">
        <v>456</v>
      </c>
      <c r="N12" s="382" t="s">
        <v>457</v>
      </c>
      <c r="O12" s="466" t="s">
        <v>587</v>
      </c>
      <c r="P12" s="466" t="s">
        <v>588</v>
      </c>
      <c r="Q12" s="385"/>
      <c r="R12" s="386"/>
      <c r="S12" s="386"/>
    </row>
    <row r="13" spans="1:19" x14ac:dyDescent="0.35">
      <c r="A13" s="387"/>
      <c r="B13" s="388"/>
      <c r="C13" s="270" t="s">
        <v>458</v>
      </c>
      <c r="D13" s="270" t="s">
        <v>458</v>
      </c>
      <c r="E13" s="270" t="s">
        <v>458</v>
      </c>
      <c r="F13" s="270" t="s">
        <v>458</v>
      </c>
      <c r="G13" s="270" t="s">
        <v>458</v>
      </c>
      <c r="H13" s="270" t="s">
        <v>458</v>
      </c>
      <c r="I13" s="270" t="s">
        <v>458</v>
      </c>
      <c r="J13" s="325" t="s">
        <v>458</v>
      </c>
      <c r="K13" s="270" t="s">
        <v>458</v>
      </c>
      <c r="L13" s="270" t="s">
        <v>458</v>
      </c>
      <c r="M13" s="270" t="s">
        <v>458</v>
      </c>
      <c r="N13" s="270" t="s">
        <v>458</v>
      </c>
      <c r="O13" s="270" t="s">
        <v>589</v>
      </c>
      <c r="P13" s="270" t="s">
        <v>589</v>
      </c>
    </row>
    <row r="14" spans="1:19" x14ac:dyDescent="0.35">
      <c r="A14" s="750" t="s">
        <v>405</v>
      </c>
      <c r="B14" s="329">
        <v>2025</v>
      </c>
      <c r="C14" s="389">
        <v>209</v>
      </c>
      <c r="D14" s="389">
        <v>6</v>
      </c>
      <c r="E14" s="389">
        <v>101</v>
      </c>
      <c r="F14" s="389">
        <v>82751</v>
      </c>
      <c r="G14" s="389">
        <v>460</v>
      </c>
      <c r="H14" s="389">
        <v>13</v>
      </c>
      <c r="I14" s="390">
        <v>3311</v>
      </c>
      <c r="J14" s="391">
        <v>8734</v>
      </c>
      <c r="K14" s="389">
        <v>0</v>
      </c>
      <c r="L14" s="389">
        <v>37</v>
      </c>
      <c r="M14" s="391" t="s">
        <v>306</v>
      </c>
      <c r="N14" s="390">
        <v>95622</v>
      </c>
      <c r="O14" s="392">
        <v>4.79</v>
      </c>
      <c r="P14" s="392">
        <v>0.18</v>
      </c>
      <c r="R14" s="393"/>
    </row>
    <row r="15" spans="1:19" x14ac:dyDescent="0.35">
      <c r="A15" s="726"/>
      <c r="B15" s="312">
        <v>2024</v>
      </c>
      <c r="C15" s="394">
        <v>126</v>
      </c>
      <c r="D15" s="394">
        <v>0</v>
      </c>
      <c r="E15" s="394">
        <v>90</v>
      </c>
      <c r="F15" s="305">
        <v>118048</v>
      </c>
      <c r="G15" s="394">
        <v>497</v>
      </c>
      <c r="H15" s="394">
        <v>12</v>
      </c>
      <c r="I15" s="394">
        <v>4974.84</v>
      </c>
      <c r="J15" s="305">
        <v>8743.4500000000007</v>
      </c>
      <c r="K15" s="394">
        <v>0</v>
      </c>
      <c r="L15" s="394">
        <v>36</v>
      </c>
      <c r="M15" s="305" t="s">
        <v>306</v>
      </c>
      <c r="N15" s="394">
        <v>132527.29</v>
      </c>
      <c r="O15" s="395">
        <v>6.6433049275652918</v>
      </c>
      <c r="P15" s="395">
        <v>0.26020552408642039</v>
      </c>
      <c r="R15" s="393"/>
    </row>
    <row r="16" spans="1:19" x14ac:dyDescent="0.35">
      <c r="A16" s="726"/>
      <c r="B16" s="312">
        <v>2023</v>
      </c>
      <c r="C16" s="394">
        <v>187</v>
      </c>
      <c r="D16" s="394">
        <v>244</v>
      </c>
      <c r="E16" s="394">
        <v>102</v>
      </c>
      <c r="F16" s="305">
        <v>129421.65</v>
      </c>
      <c r="G16" s="394">
        <v>993</v>
      </c>
      <c r="H16" s="394">
        <v>11</v>
      </c>
      <c r="I16" s="394">
        <v>9283</v>
      </c>
      <c r="J16" s="305">
        <v>11983</v>
      </c>
      <c r="K16" s="394">
        <v>0</v>
      </c>
      <c r="L16" s="394">
        <v>0</v>
      </c>
      <c r="M16" s="305" t="s">
        <v>306</v>
      </c>
      <c r="N16" s="394">
        <v>152224.65</v>
      </c>
      <c r="O16" s="395">
        <v>6.9962611453258567</v>
      </c>
      <c r="P16" s="395">
        <v>0.45114440665502342</v>
      </c>
      <c r="R16" s="393"/>
    </row>
    <row r="17" spans="1:18" x14ac:dyDescent="0.35">
      <c r="A17" s="726"/>
      <c r="B17" s="312">
        <v>2022</v>
      </c>
      <c r="C17" s="394">
        <v>218</v>
      </c>
      <c r="D17" s="394">
        <v>309</v>
      </c>
      <c r="E17" s="394">
        <v>147</v>
      </c>
      <c r="F17" s="305">
        <v>112606</v>
      </c>
      <c r="G17" s="394">
        <v>382</v>
      </c>
      <c r="H17" s="394">
        <v>13</v>
      </c>
      <c r="I17" s="394">
        <v>6466</v>
      </c>
      <c r="J17" s="305">
        <v>18105</v>
      </c>
      <c r="K17" s="394">
        <v>0</v>
      </c>
      <c r="L17" s="394">
        <v>0</v>
      </c>
      <c r="M17" s="305" t="s">
        <v>306</v>
      </c>
      <c r="N17" s="394">
        <v>138245</v>
      </c>
      <c r="O17" s="395">
        <v>6.97</v>
      </c>
      <c r="P17" s="395">
        <v>0.36</v>
      </c>
      <c r="R17" s="393"/>
    </row>
    <row r="18" spans="1:18" x14ac:dyDescent="0.35">
      <c r="A18" s="726"/>
      <c r="B18" s="312">
        <v>2021</v>
      </c>
      <c r="C18" s="394">
        <v>259.39999999999998</v>
      </c>
      <c r="D18" s="394">
        <v>106</v>
      </c>
      <c r="E18" s="394">
        <v>262</v>
      </c>
      <c r="F18" s="305">
        <v>112393</v>
      </c>
      <c r="G18" s="394">
        <v>581</v>
      </c>
      <c r="H18" s="394">
        <v>12</v>
      </c>
      <c r="I18" s="394">
        <v>3195</v>
      </c>
      <c r="J18" s="305">
        <v>8934</v>
      </c>
      <c r="K18" s="394">
        <v>0</v>
      </c>
      <c r="L18" s="394">
        <v>0</v>
      </c>
      <c r="M18" s="305" t="s">
        <v>306</v>
      </c>
      <c r="N18" s="394">
        <v>125742</v>
      </c>
      <c r="O18" s="395">
        <v>6.41</v>
      </c>
      <c r="P18" s="395">
        <v>0.19</v>
      </c>
      <c r="R18" s="393"/>
    </row>
    <row r="19" spans="1:18" x14ac:dyDescent="0.35">
      <c r="A19" s="726"/>
      <c r="B19" s="312">
        <v>2020</v>
      </c>
      <c r="C19" s="394">
        <v>281</v>
      </c>
      <c r="D19" s="394">
        <v>97</v>
      </c>
      <c r="E19" s="394">
        <v>624</v>
      </c>
      <c r="F19" s="275" t="s">
        <v>306</v>
      </c>
      <c r="G19" s="394">
        <v>610</v>
      </c>
      <c r="H19" s="394">
        <v>19</v>
      </c>
      <c r="I19" s="394">
        <v>4814</v>
      </c>
      <c r="J19" s="275" t="s">
        <v>306</v>
      </c>
      <c r="K19" s="416">
        <v>500</v>
      </c>
      <c r="L19" s="417">
        <v>303</v>
      </c>
      <c r="M19" s="307" t="s">
        <v>306</v>
      </c>
      <c r="N19" s="418">
        <v>7246</v>
      </c>
      <c r="O19" s="398" t="s">
        <v>306</v>
      </c>
      <c r="P19" s="419">
        <v>0.31960327902034208</v>
      </c>
      <c r="Q19" s="400"/>
    </row>
    <row r="20" spans="1:18" ht="15" customHeight="1" x14ac:dyDescent="0.35">
      <c r="A20" s="726"/>
      <c r="B20" s="312">
        <v>2019</v>
      </c>
      <c r="C20" s="394">
        <v>374</v>
      </c>
      <c r="D20" s="394">
        <v>194</v>
      </c>
      <c r="E20" s="394">
        <v>765</v>
      </c>
      <c r="F20" s="305" t="s">
        <v>306</v>
      </c>
      <c r="G20" s="394">
        <v>860</v>
      </c>
      <c r="H20" s="394">
        <v>23</v>
      </c>
      <c r="I20" s="394">
        <v>14138</v>
      </c>
      <c r="J20" s="305" t="s">
        <v>306</v>
      </c>
      <c r="K20" s="394">
        <v>553</v>
      </c>
      <c r="L20" s="394">
        <v>160</v>
      </c>
      <c r="M20" s="305" t="s">
        <v>306</v>
      </c>
      <c r="N20" s="394">
        <v>17067</v>
      </c>
      <c r="O20" s="305" t="s">
        <v>306</v>
      </c>
      <c r="P20" s="341">
        <v>0.89</v>
      </c>
    </row>
    <row r="21" spans="1:18" x14ac:dyDescent="0.35">
      <c r="A21" s="745"/>
      <c r="B21" s="396">
        <v>2015</v>
      </c>
      <c r="C21" s="397">
        <v>284</v>
      </c>
      <c r="D21" s="398" t="s">
        <v>306</v>
      </c>
      <c r="E21" s="397">
        <v>2195</v>
      </c>
      <c r="F21" s="398" t="s">
        <v>306</v>
      </c>
      <c r="G21" s="398" t="s">
        <v>306</v>
      </c>
      <c r="H21" s="398" t="s">
        <v>306</v>
      </c>
      <c r="I21" s="398" t="s">
        <v>306</v>
      </c>
      <c r="J21" s="305" t="s">
        <v>306</v>
      </c>
      <c r="K21" s="397">
        <v>458</v>
      </c>
      <c r="L21" s="398" t="s">
        <v>306</v>
      </c>
      <c r="M21" s="398" t="s">
        <v>306</v>
      </c>
      <c r="N21" s="397">
        <v>2937</v>
      </c>
      <c r="O21" s="398" t="s">
        <v>306</v>
      </c>
      <c r="P21" s="399">
        <v>0.17</v>
      </c>
      <c r="R21" s="393"/>
    </row>
    <row r="22" spans="1:18" x14ac:dyDescent="0.35">
      <c r="A22" s="750" t="s">
        <v>406</v>
      </c>
      <c r="B22" s="329">
        <v>2025</v>
      </c>
      <c r="C22" s="389">
        <v>391</v>
      </c>
      <c r="D22" s="389">
        <v>33</v>
      </c>
      <c r="E22" s="389">
        <v>0</v>
      </c>
      <c r="F22" s="389">
        <v>67974</v>
      </c>
      <c r="G22" s="389">
        <v>328</v>
      </c>
      <c r="H22" s="389">
        <v>6</v>
      </c>
      <c r="I22" s="390">
        <v>960.7</v>
      </c>
      <c r="J22" s="391">
        <v>2656</v>
      </c>
      <c r="K22" s="389">
        <v>17</v>
      </c>
      <c r="L22" s="389">
        <v>7</v>
      </c>
      <c r="M22" s="391" t="s">
        <v>306</v>
      </c>
      <c r="N22" s="390">
        <v>72373</v>
      </c>
      <c r="O22" s="392">
        <v>10.48</v>
      </c>
      <c r="P22" s="392">
        <v>0.2</v>
      </c>
      <c r="R22" s="393"/>
    </row>
    <row r="23" spans="1:18" x14ac:dyDescent="0.35">
      <c r="A23" s="726"/>
      <c r="B23" s="312">
        <v>2024</v>
      </c>
      <c r="C23" s="394">
        <v>662</v>
      </c>
      <c r="D23" s="394">
        <v>136</v>
      </c>
      <c r="E23" s="394">
        <v>0</v>
      </c>
      <c r="F23" s="305">
        <v>58959</v>
      </c>
      <c r="G23" s="394">
        <v>388</v>
      </c>
      <c r="H23" s="394">
        <v>5</v>
      </c>
      <c r="I23" s="394">
        <v>1317.56098</v>
      </c>
      <c r="J23" s="305">
        <v>2234.9899999999998</v>
      </c>
      <c r="K23" s="394">
        <v>0</v>
      </c>
      <c r="L23" s="394">
        <v>43</v>
      </c>
      <c r="M23" s="305" t="s">
        <v>306</v>
      </c>
      <c r="N23" s="394">
        <v>63744.55098</v>
      </c>
      <c r="O23" s="395">
        <v>9.1037633504712936</v>
      </c>
      <c r="P23" s="395">
        <v>0.30199385604113116</v>
      </c>
      <c r="R23" s="393"/>
    </row>
    <row r="24" spans="1:18" x14ac:dyDescent="0.35">
      <c r="A24" s="726"/>
      <c r="B24" s="312">
        <v>2023</v>
      </c>
      <c r="C24" s="394">
        <v>521</v>
      </c>
      <c r="D24" s="394">
        <v>39</v>
      </c>
      <c r="E24" s="394">
        <v>0</v>
      </c>
      <c r="F24" s="305">
        <v>83193.259999999995</v>
      </c>
      <c r="G24" s="394">
        <v>519</v>
      </c>
      <c r="H24" s="394">
        <v>8</v>
      </c>
      <c r="I24" s="394">
        <v>1450</v>
      </c>
      <c r="J24" s="305">
        <v>3851.4</v>
      </c>
      <c r="K24" s="394">
        <v>0</v>
      </c>
      <c r="L24" s="394">
        <v>15</v>
      </c>
      <c r="M24" s="305" t="s">
        <v>306</v>
      </c>
      <c r="N24" s="394">
        <v>89596.659999999989</v>
      </c>
      <c r="O24" s="395">
        <v>11.517760637614089</v>
      </c>
      <c r="P24" s="395">
        <v>0.25838796760509064</v>
      </c>
      <c r="R24" s="393"/>
    </row>
    <row r="25" spans="1:18" x14ac:dyDescent="0.35">
      <c r="A25" s="726"/>
      <c r="B25" s="312">
        <v>2022</v>
      </c>
      <c r="C25" s="394">
        <v>1213</v>
      </c>
      <c r="D25" s="394">
        <v>179</v>
      </c>
      <c r="E25" s="394">
        <v>0</v>
      </c>
      <c r="F25" s="305">
        <v>85722</v>
      </c>
      <c r="G25" s="394">
        <v>781</v>
      </c>
      <c r="H25" s="394">
        <v>8</v>
      </c>
      <c r="I25" s="394">
        <v>1082</v>
      </c>
      <c r="J25" s="305">
        <v>3328</v>
      </c>
      <c r="K25" s="394">
        <v>93</v>
      </c>
      <c r="L25" s="394">
        <v>647</v>
      </c>
      <c r="M25" s="305" t="s">
        <v>306</v>
      </c>
      <c r="N25" s="394">
        <v>93053</v>
      </c>
      <c r="O25" s="395">
        <v>12.51</v>
      </c>
      <c r="P25" s="395">
        <v>0.35</v>
      </c>
      <c r="Q25" s="400"/>
      <c r="R25" s="393"/>
    </row>
    <row r="26" spans="1:18" ht="15" customHeight="1" x14ac:dyDescent="0.35">
      <c r="A26" s="726"/>
      <c r="B26" s="312">
        <v>2021</v>
      </c>
      <c r="C26" s="394">
        <v>1724.2</v>
      </c>
      <c r="D26" s="394">
        <v>198</v>
      </c>
      <c r="E26" s="394">
        <v>0</v>
      </c>
      <c r="F26" s="305">
        <v>85144</v>
      </c>
      <c r="G26" s="394">
        <v>1022</v>
      </c>
      <c r="H26" s="394">
        <v>15</v>
      </c>
      <c r="I26" s="394">
        <v>419</v>
      </c>
      <c r="J26" s="305">
        <v>3730</v>
      </c>
      <c r="K26" s="394">
        <v>58</v>
      </c>
      <c r="L26" s="394">
        <v>0</v>
      </c>
      <c r="M26" s="305" t="s">
        <v>306</v>
      </c>
      <c r="N26" s="394">
        <v>92310</v>
      </c>
      <c r="O26" s="395">
        <v>13.33</v>
      </c>
      <c r="P26" s="395">
        <v>0.35</v>
      </c>
      <c r="R26" s="393"/>
    </row>
    <row r="27" spans="1:18" x14ac:dyDescent="0.35">
      <c r="A27" s="726"/>
      <c r="B27" s="312">
        <v>2020</v>
      </c>
      <c r="C27" s="394">
        <v>1468</v>
      </c>
      <c r="D27" s="394">
        <v>73</v>
      </c>
      <c r="E27" s="417">
        <v>0</v>
      </c>
      <c r="F27" s="305" t="s">
        <v>306</v>
      </c>
      <c r="G27" s="394">
        <v>741</v>
      </c>
      <c r="H27" s="394">
        <v>10</v>
      </c>
      <c r="I27" s="394">
        <v>782</v>
      </c>
      <c r="J27" s="305" t="s">
        <v>306</v>
      </c>
      <c r="K27" s="416">
        <v>119</v>
      </c>
      <c r="L27" s="417">
        <v>3</v>
      </c>
      <c r="M27" s="307" t="s">
        <v>306</v>
      </c>
      <c r="N27" s="394">
        <v>3196</v>
      </c>
      <c r="O27" s="398" t="s">
        <v>306</v>
      </c>
      <c r="P27" s="419">
        <v>0.36743906108937707</v>
      </c>
      <c r="R27" s="393"/>
    </row>
    <row r="28" spans="1:18" x14ac:dyDescent="0.35">
      <c r="A28" s="726"/>
      <c r="B28" s="312">
        <v>2019</v>
      </c>
      <c r="C28" s="394">
        <v>1696</v>
      </c>
      <c r="D28" s="394">
        <v>33</v>
      </c>
      <c r="E28" s="394">
        <v>0</v>
      </c>
      <c r="F28" s="305" t="s">
        <v>306</v>
      </c>
      <c r="G28" s="394">
        <v>959</v>
      </c>
      <c r="H28" s="394">
        <v>20</v>
      </c>
      <c r="I28" s="394">
        <v>3528</v>
      </c>
      <c r="J28" s="305" t="s">
        <v>306</v>
      </c>
      <c r="K28" s="394">
        <v>128</v>
      </c>
      <c r="L28" s="394">
        <v>10</v>
      </c>
      <c r="M28" s="305" t="s">
        <v>306</v>
      </c>
      <c r="N28" s="394">
        <v>6374</v>
      </c>
      <c r="O28" s="305" t="s">
        <v>306</v>
      </c>
      <c r="P28" s="341">
        <v>1.01</v>
      </c>
      <c r="R28" s="393"/>
    </row>
    <row r="29" spans="1:18" x14ac:dyDescent="0.35">
      <c r="A29" s="745"/>
      <c r="B29" s="396">
        <v>2015</v>
      </c>
      <c r="C29" s="397">
        <v>1067</v>
      </c>
      <c r="D29" s="398" t="s">
        <v>306</v>
      </c>
      <c r="E29" s="397">
        <v>1844</v>
      </c>
      <c r="F29" s="398" t="s">
        <v>306</v>
      </c>
      <c r="G29" s="398" t="s">
        <v>306</v>
      </c>
      <c r="H29" s="398" t="s">
        <v>306</v>
      </c>
      <c r="I29" s="398" t="s">
        <v>306</v>
      </c>
      <c r="J29" s="305" t="s">
        <v>306</v>
      </c>
      <c r="K29" s="397">
        <v>332</v>
      </c>
      <c r="L29" s="398" t="s">
        <v>306</v>
      </c>
      <c r="M29" s="398" t="s">
        <v>306</v>
      </c>
      <c r="N29" s="397">
        <v>3243</v>
      </c>
      <c r="O29" s="398" t="s">
        <v>306</v>
      </c>
      <c r="P29" s="399">
        <v>0.8</v>
      </c>
      <c r="R29" s="393"/>
    </row>
    <row r="30" spans="1:18" x14ac:dyDescent="0.35">
      <c r="A30" s="726" t="s">
        <v>407</v>
      </c>
      <c r="B30" s="329">
        <v>2025</v>
      </c>
      <c r="C30" s="389">
        <v>199</v>
      </c>
      <c r="D30" s="389">
        <v>176</v>
      </c>
      <c r="E30" s="389">
        <v>293</v>
      </c>
      <c r="F30" s="390">
        <v>57859</v>
      </c>
      <c r="G30" s="389">
        <v>800</v>
      </c>
      <c r="H30" s="389">
        <v>8</v>
      </c>
      <c r="I30" s="390">
        <v>6129</v>
      </c>
      <c r="J30" s="391">
        <v>5583</v>
      </c>
      <c r="K30" s="389">
        <v>91</v>
      </c>
      <c r="L30" s="389">
        <v>5</v>
      </c>
      <c r="M30" s="391" t="s">
        <v>306</v>
      </c>
      <c r="N30" s="390">
        <v>71143</v>
      </c>
      <c r="O30" s="392">
        <v>4.01</v>
      </c>
      <c r="P30" s="392">
        <v>0.39</v>
      </c>
      <c r="Q30" s="400"/>
      <c r="R30" s="393"/>
    </row>
    <row r="31" spans="1:18" x14ac:dyDescent="0.35">
      <c r="A31" s="726"/>
      <c r="B31" s="312">
        <v>2024</v>
      </c>
      <c r="C31" s="394">
        <v>622</v>
      </c>
      <c r="D31" s="394">
        <v>245</v>
      </c>
      <c r="E31" s="394">
        <v>276</v>
      </c>
      <c r="F31" s="305">
        <v>67663</v>
      </c>
      <c r="G31" s="394">
        <v>967</v>
      </c>
      <c r="H31" s="394">
        <v>7</v>
      </c>
      <c r="I31" s="394">
        <v>4181.9297900000001</v>
      </c>
      <c r="J31" s="305">
        <v>5713</v>
      </c>
      <c r="K31" s="394">
        <v>111</v>
      </c>
      <c r="L31" s="394">
        <v>32</v>
      </c>
      <c r="M31" s="305" t="s">
        <v>306</v>
      </c>
      <c r="N31" s="394">
        <v>79818.929789999995</v>
      </c>
      <c r="O31" s="395">
        <v>4.4516971438929165</v>
      </c>
      <c r="P31" s="395">
        <v>0.30317511377579476</v>
      </c>
      <c r="Q31" s="400"/>
      <c r="R31" s="393"/>
    </row>
    <row r="32" spans="1:18" ht="15" customHeight="1" x14ac:dyDescent="0.35">
      <c r="A32" s="726"/>
      <c r="B32" s="312">
        <v>2023</v>
      </c>
      <c r="C32" s="394">
        <v>222</v>
      </c>
      <c r="D32" s="394">
        <v>80</v>
      </c>
      <c r="E32" s="394">
        <v>150</v>
      </c>
      <c r="F32" s="305">
        <v>68504.649999999994</v>
      </c>
      <c r="G32" s="394">
        <v>652</v>
      </c>
      <c r="H32" s="394">
        <v>7</v>
      </c>
      <c r="I32" s="394">
        <v>5996</v>
      </c>
      <c r="J32" s="305">
        <v>8562</v>
      </c>
      <c r="K32" s="394">
        <v>108</v>
      </c>
      <c r="L32" s="394">
        <v>168</v>
      </c>
      <c r="M32" s="305" t="s">
        <v>306</v>
      </c>
      <c r="N32" s="394">
        <v>84449.65</v>
      </c>
      <c r="O32" s="395">
        <v>4.5006208697505858</v>
      </c>
      <c r="P32" s="395">
        <v>0.34939245363461946</v>
      </c>
      <c r="R32" s="393"/>
    </row>
    <row r="33" spans="1:24" x14ac:dyDescent="0.35">
      <c r="A33" s="726"/>
      <c r="B33" s="312">
        <v>2022</v>
      </c>
      <c r="C33" s="394">
        <v>273</v>
      </c>
      <c r="D33" s="394">
        <v>97.9</v>
      </c>
      <c r="E33" s="394">
        <v>251</v>
      </c>
      <c r="F33" s="305">
        <v>64808</v>
      </c>
      <c r="G33" s="394">
        <v>749</v>
      </c>
      <c r="H33" s="394">
        <v>7</v>
      </c>
      <c r="I33" s="394">
        <v>5109</v>
      </c>
      <c r="J33" s="305">
        <v>11701</v>
      </c>
      <c r="K33" s="394">
        <v>97</v>
      </c>
      <c r="L33" s="394">
        <v>52</v>
      </c>
      <c r="M33" s="305" t="s">
        <v>306</v>
      </c>
      <c r="N33" s="394">
        <v>83145</v>
      </c>
      <c r="O33" s="395">
        <v>5.59</v>
      </c>
      <c r="P33" s="395">
        <v>0.39</v>
      </c>
      <c r="R33" s="393"/>
    </row>
    <row r="34" spans="1:24" x14ac:dyDescent="0.35">
      <c r="A34" s="726"/>
      <c r="B34" s="312">
        <v>2021</v>
      </c>
      <c r="C34" s="394">
        <v>360.3</v>
      </c>
      <c r="D34" s="394">
        <v>32</v>
      </c>
      <c r="E34" s="394">
        <v>365</v>
      </c>
      <c r="F34" s="305">
        <v>56030</v>
      </c>
      <c r="G34" s="394">
        <v>741</v>
      </c>
      <c r="H34" s="394">
        <v>6</v>
      </c>
      <c r="I34" s="394">
        <v>3081</v>
      </c>
      <c r="J34" s="305">
        <v>6534</v>
      </c>
      <c r="K34" s="394">
        <v>83</v>
      </c>
      <c r="L34" s="394">
        <v>10</v>
      </c>
      <c r="M34" s="305" t="s">
        <v>306</v>
      </c>
      <c r="N34" s="394">
        <v>67241</v>
      </c>
      <c r="O34" s="395">
        <v>4.91</v>
      </c>
      <c r="P34" s="395">
        <v>0.28999999999999998</v>
      </c>
      <c r="R34" s="393"/>
    </row>
    <row r="35" spans="1:24" x14ac:dyDescent="0.35">
      <c r="A35" s="726"/>
      <c r="B35" s="312">
        <v>2020</v>
      </c>
      <c r="C35" s="394">
        <v>339</v>
      </c>
      <c r="D35" s="394">
        <v>30</v>
      </c>
      <c r="E35" s="394">
        <v>500</v>
      </c>
      <c r="F35" s="275" t="s">
        <v>306</v>
      </c>
      <c r="G35" s="394">
        <v>555</v>
      </c>
      <c r="H35" s="394">
        <v>12</v>
      </c>
      <c r="I35" s="394">
        <v>4646</v>
      </c>
      <c r="J35" s="331" t="s">
        <v>306</v>
      </c>
      <c r="K35" s="416">
        <v>514</v>
      </c>
      <c r="L35" s="417">
        <v>15</v>
      </c>
      <c r="M35" s="307" t="s">
        <v>306</v>
      </c>
      <c r="N35" s="394">
        <v>6611</v>
      </c>
      <c r="O35" s="338" t="s">
        <v>306</v>
      </c>
      <c r="P35" s="419">
        <v>0.46273697137155578</v>
      </c>
      <c r="R35" s="393"/>
    </row>
    <row r="36" spans="1:24" x14ac:dyDescent="0.35">
      <c r="A36" s="726"/>
      <c r="B36" s="312">
        <v>2019</v>
      </c>
      <c r="C36" s="394">
        <v>425</v>
      </c>
      <c r="D36" s="394">
        <v>39</v>
      </c>
      <c r="E36" s="394">
        <v>888</v>
      </c>
      <c r="F36" s="305" t="s">
        <v>306</v>
      </c>
      <c r="G36" s="394">
        <v>686</v>
      </c>
      <c r="H36" s="394">
        <v>15</v>
      </c>
      <c r="I36" s="394">
        <v>11378</v>
      </c>
      <c r="J36" s="305" t="s">
        <v>306</v>
      </c>
      <c r="K36" s="394">
        <v>699</v>
      </c>
      <c r="L36" s="394">
        <v>18</v>
      </c>
      <c r="M36" s="305" t="s">
        <v>306</v>
      </c>
      <c r="N36" s="394">
        <v>14148</v>
      </c>
      <c r="O36" s="305" t="s">
        <v>306</v>
      </c>
      <c r="P36" s="341">
        <v>1.1100000000000001</v>
      </c>
      <c r="Q36" s="400"/>
      <c r="R36" s="393"/>
    </row>
    <row r="37" spans="1:24" x14ac:dyDescent="0.35">
      <c r="A37" s="745"/>
      <c r="B37" s="396">
        <v>2015</v>
      </c>
      <c r="C37" s="397">
        <v>233</v>
      </c>
      <c r="D37" s="398" t="s">
        <v>306</v>
      </c>
      <c r="E37" s="397">
        <v>1805</v>
      </c>
      <c r="F37" s="398" t="s">
        <v>306</v>
      </c>
      <c r="G37" s="398" t="s">
        <v>306</v>
      </c>
      <c r="H37" s="398" t="s">
        <v>306</v>
      </c>
      <c r="I37" s="398" t="s">
        <v>306</v>
      </c>
      <c r="J37" s="305" t="s">
        <v>306</v>
      </c>
      <c r="K37" s="397">
        <v>437</v>
      </c>
      <c r="L37" s="398" t="s">
        <v>306</v>
      </c>
      <c r="M37" s="398" t="s">
        <v>306</v>
      </c>
      <c r="N37" s="397">
        <v>2475</v>
      </c>
      <c r="O37" s="398" t="s">
        <v>306</v>
      </c>
      <c r="P37" s="399">
        <v>0.28999999999999998</v>
      </c>
      <c r="R37" s="393"/>
    </row>
    <row r="38" spans="1:24" ht="15" customHeight="1" x14ac:dyDescent="0.35">
      <c r="A38" s="726" t="s">
        <v>408</v>
      </c>
      <c r="B38" s="329">
        <v>2025</v>
      </c>
      <c r="C38" s="390">
        <v>51</v>
      </c>
      <c r="D38" s="390">
        <v>867</v>
      </c>
      <c r="E38" s="389">
        <v>0</v>
      </c>
      <c r="F38" s="390">
        <v>2482</v>
      </c>
      <c r="G38" s="389">
        <v>1935</v>
      </c>
      <c r="H38" s="389">
        <v>8</v>
      </c>
      <c r="I38" s="390">
        <v>972.86</v>
      </c>
      <c r="J38" s="391">
        <v>5118</v>
      </c>
      <c r="K38" s="389">
        <v>0</v>
      </c>
      <c r="L38" s="391">
        <v>226</v>
      </c>
      <c r="M38" s="391" t="s">
        <v>306</v>
      </c>
      <c r="N38" s="390">
        <v>11660</v>
      </c>
      <c r="O38" s="392">
        <v>1.75</v>
      </c>
      <c r="P38" s="392">
        <v>0.28000000000000003</v>
      </c>
      <c r="S38" s="393"/>
    </row>
    <row r="39" spans="1:24" x14ac:dyDescent="0.35">
      <c r="A39" s="726"/>
      <c r="B39" s="312">
        <v>2024</v>
      </c>
      <c r="C39" s="394">
        <v>175</v>
      </c>
      <c r="D39" s="394">
        <v>780</v>
      </c>
      <c r="E39" s="394">
        <v>0</v>
      </c>
      <c r="F39" s="305">
        <v>4208</v>
      </c>
      <c r="G39" s="394">
        <v>2818</v>
      </c>
      <c r="H39" s="394">
        <v>9</v>
      </c>
      <c r="I39" s="394">
        <v>1792</v>
      </c>
      <c r="J39" s="305">
        <v>6360</v>
      </c>
      <c r="K39" s="394">
        <v>0</v>
      </c>
      <c r="L39" s="394">
        <v>53</v>
      </c>
      <c r="M39" s="305" t="s">
        <v>306</v>
      </c>
      <c r="N39" s="394">
        <v>16194</v>
      </c>
      <c r="O39" s="395">
        <v>2.6517111511380382</v>
      </c>
      <c r="P39" s="395">
        <v>0.44964794498116917</v>
      </c>
      <c r="R39" s="393"/>
    </row>
    <row r="40" spans="1:24" x14ac:dyDescent="0.35">
      <c r="A40" s="726"/>
      <c r="B40" s="312">
        <v>2023</v>
      </c>
      <c r="C40" s="394">
        <v>286</v>
      </c>
      <c r="D40" s="394">
        <v>561</v>
      </c>
      <c r="E40" s="394">
        <v>0</v>
      </c>
      <c r="F40" s="305">
        <v>4868.28</v>
      </c>
      <c r="G40" s="394">
        <v>1659</v>
      </c>
      <c r="H40" s="394">
        <v>19</v>
      </c>
      <c r="I40" s="394">
        <v>1677</v>
      </c>
      <c r="J40" s="305">
        <v>8498</v>
      </c>
      <c r="K40" s="394">
        <v>0</v>
      </c>
      <c r="L40" s="394">
        <v>21</v>
      </c>
      <c r="M40" s="305" t="s">
        <v>306</v>
      </c>
      <c r="N40" s="394">
        <v>17589</v>
      </c>
      <c r="O40" s="395">
        <v>2.3355464081795247</v>
      </c>
      <c r="P40" s="395">
        <v>0.33514805470721021</v>
      </c>
      <c r="R40" s="393"/>
    </row>
    <row r="41" spans="1:24" x14ac:dyDescent="0.35">
      <c r="A41" s="726"/>
      <c r="B41" s="312">
        <v>2022</v>
      </c>
      <c r="C41" s="394">
        <v>249</v>
      </c>
      <c r="D41" s="394">
        <v>769.3</v>
      </c>
      <c r="E41" s="394">
        <v>0</v>
      </c>
      <c r="F41" s="305">
        <v>6701</v>
      </c>
      <c r="G41" s="394">
        <v>2628</v>
      </c>
      <c r="H41" s="394">
        <v>18</v>
      </c>
      <c r="I41" s="394">
        <v>1168</v>
      </c>
      <c r="J41" s="305">
        <v>2905</v>
      </c>
      <c r="K41" s="394">
        <v>0</v>
      </c>
      <c r="L41" s="394">
        <v>0</v>
      </c>
      <c r="M41" s="305" t="s">
        <v>306</v>
      </c>
      <c r="N41" s="394">
        <v>14438</v>
      </c>
      <c r="O41" s="395">
        <v>1.91</v>
      </c>
      <c r="P41" s="395">
        <v>0.28999999999999998</v>
      </c>
      <c r="R41" s="393"/>
    </row>
    <row r="42" spans="1:24" x14ac:dyDescent="0.35">
      <c r="A42" s="726"/>
      <c r="B42" s="312">
        <v>2021</v>
      </c>
      <c r="C42" s="394">
        <v>182.1</v>
      </c>
      <c r="D42" s="394">
        <v>788</v>
      </c>
      <c r="E42" s="394">
        <v>0</v>
      </c>
      <c r="F42" s="305">
        <v>5445</v>
      </c>
      <c r="G42" s="394">
        <v>2095</v>
      </c>
      <c r="H42" s="394">
        <v>8</v>
      </c>
      <c r="I42" s="394">
        <v>262</v>
      </c>
      <c r="J42" s="305">
        <v>2518</v>
      </c>
      <c r="K42" s="394">
        <v>0</v>
      </c>
      <c r="L42" s="394">
        <v>141</v>
      </c>
      <c r="M42" s="305" t="s">
        <v>306</v>
      </c>
      <c r="N42" s="394">
        <v>11439</v>
      </c>
      <c r="O42" s="395">
        <v>1.67</v>
      </c>
      <c r="P42" s="395">
        <v>0.18</v>
      </c>
      <c r="R42" s="393"/>
    </row>
    <row r="43" spans="1:24" x14ac:dyDescent="0.35">
      <c r="A43" s="726"/>
      <c r="B43" s="312">
        <v>2020</v>
      </c>
      <c r="C43" s="394">
        <v>226.2</v>
      </c>
      <c r="D43" s="394">
        <v>1203</v>
      </c>
      <c r="E43" s="394">
        <v>0</v>
      </c>
      <c r="F43" s="275" t="s">
        <v>306</v>
      </c>
      <c r="G43" s="394">
        <v>1927</v>
      </c>
      <c r="H43" s="394">
        <v>9</v>
      </c>
      <c r="I43" s="394">
        <v>1317</v>
      </c>
      <c r="J43" s="275" t="s">
        <v>306</v>
      </c>
      <c r="K43" s="416">
        <v>0</v>
      </c>
      <c r="L43" s="417">
        <v>188</v>
      </c>
      <c r="M43" s="307" t="s">
        <v>306</v>
      </c>
      <c r="N43" s="394">
        <v>4871</v>
      </c>
      <c r="O43" s="338" t="s">
        <v>306</v>
      </c>
      <c r="P43" s="419">
        <v>0.42902671457584751</v>
      </c>
      <c r="R43" s="393"/>
    </row>
    <row r="44" spans="1:24" x14ac:dyDescent="0.35">
      <c r="A44" s="726"/>
      <c r="B44" s="312">
        <v>2019</v>
      </c>
      <c r="C44" s="394">
        <v>169</v>
      </c>
      <c r="D44" s="394">
        <v>1781</v>
      </c>
      <c r="E44" s="394">
        <v>72</v>
      </c>
      <c r="F44" s="305" t="s">
        <v>306</v>
      </c>
      <c r="G44" s="394">
        <v>2959</v>
      </c>
      <c r="H44" s="394">
        <v>20</v>
      </c>
      <c r="I44" s="394">
        <v>5266</v>
      </c>
      <c r="J44" s="305" t="s">
        <v>306</v>
      </c>
      <c r="K44" s="394">
        <v>0</v>
      </c>
      <c r="L44" s="394">
        <v>306</v>
      </c>
      <c r="M44" s="305" t="s">
        <v>306</v>
      </c>
      <c r="N44" s="394">
        <v>10573</v>
      </c>
      <c r="O44" s="305" t="s">
        <v>306</v>
      </c>
      <c r="P44" s="341">
        <v>1.51</v>
      </c>
      <c r="V44" s="753"/>
      <c r="W44" s="753"/>
    </row>
    <row r="45" spans="1:24" x14ac:dyDescent="0.35">
      <c r="A45" s="745"/>
      <c r="B45" s="396">
        <v>2015</v>
      </c>
      <c r="C45" s="397">
        <v>653</v>
      </c>
      <c r="D45" s="398" t="s">
        <v>306</v>
      </c>
      <c r="E45" s="397">
        <v>9880</v>
      </c>
      <c r="F45" s="398" t="s">
        <v>306</v>
      </c>
      <c r="G45" s="398" t="s">
        <v>306</v>
      </c>
      <c r="H45" s="398" t="s">
        <v>306</v>
      </c>
      <c r="I45" s="398" t="s">
        <v>306</v>
      </c>
      <c r="J45" s="305" t="s">
        <v>306</v>
      </c>
      <c r="K45" s="397">
        <v>0</v>
      </c>
      <c r="L45" s="398" t="s">
        <v>306</v>
      </c>
      <c r="M45" s="398" t="s">
        <v>306</v>
      </c>
      <c r="N45" s="397">
        <v>10533</v>
      </c>
      <c r="O45" s="398" t="s">
        <v>306</v>
      </c>
      <c r="P45" s="399">
        <v>1.95</v>
      </c>
      <c r="V45" s="404"/>
      <c r="W45" s="404"/>
      <c r="X45" s="400"/>
    </row>
    <row r="46" spans="1:24" x14ac:dyDescent="0.35">
      <c r="A46" s="750" t="s">
        <v>410</v>
      </c>
      <c r="B46" s="329">
        <v>2025</v>
      </c>
      <c r="C46" s="390">
        <v>850</v>
      </c>
      <c r="D46" s="390">
        <v>1081</v>
      </c>
      <c r="E46" s="390">
        <v>395</v>
      </c>
      <c r="F46" s="390">
        <v>211068</v>
      </c>
      <c r="G46" s="389">
        <v>3523</v>
      </c>
      <c r="H46" s="389">
        <v>35</v>
      </c>
      <c r="I46" s="390">
        <v>11374</v>
      </c>
      <c r="J46" s="391">
        <v>22091</v>
      </c>
      <c r="K46" s="390">
        <v>108</v>
      </c>
      <c r="L46" s="391">
        <v>275</v>
      </c>
      <c r="M46" s="391">
        <v>7306</v>
      </c>
      <c r="N46" s="390">
        <v>258106</v>
      </c>
      <c r="O46" s="392">
        <v>5.03</v>
      </c>
      <c r="P46" s="392">
        <v>0.27</v>
      </c>
      <c r="S46" s="405"/>
      <c r="T46" s="405"/>
      <c r="V46" s="404"/>
      <c r="W46" s="404"/>
      <c r="X46" s="400"/>
    </row>
    <row r="47" spans="1:24" x14ac:dyDescent="0.35">
      <c r="A47" s="726"/>
      <c r="B47" s="312">
        <v>2024</v>
      </c>
      <c r="C47" s="394">
        <v>1585</v>
      </c>
      <c r="D47" s="394">
        <v>1161</v>
      </c>
      <c r="E47" s="394">
        <v>366</v>
      </c>
      <c r="F47" s="394">
        <v>248879</v>
      </c>
      <c r="G47" s="394">
        <v>4670</v>
      </c>
      <c r="H47" s="394">
        <v>33</v>
      </c>
      <c r="I47" s="394">
        <v>12267</v>
      </c>
      <c r="J47" s="305">
        <v>23050.62</v>
      </c>
      <c r="K47" s="394">
        <v>111</v>
      </c>
      <c r="L47" s="394">
        <v>164</v>
      </c>
      <c r="M47" s="305">
        <v>1916</v>
      </c>
      <c r="N47" s="394">
        <v>294202</v>
      </c>
      <c r="O47" s="395">
        <v>5.7700086294814454</v>
      </c>
      <c r="P47" s="395">
        <v>0.30375774692084412</v>
      </c>
      <c r="S47" s="400"/>
      <c r="T47" s="400"/>
    </row>
    <row r="48" spans="1:24" x14ac:dyDescent="0.35">
      <c r="A48" s="726"/>
      <c r="B48" s="312">
        <v>2023</v>
      </c>
      <c r="C48" s="394">
        <v>1216</v>
      </c>
      <c r="D48" s="394">
        <v>924</v>
      </c>
      <c r="E48" s="394">
        <v>252</v>
      </c>
      <c r="F48" s="394">
        <v>285988</v>
      </c>
      <c r="G48" s="394">
        <v>3822</v>
      </c>
      <c r="H48" s="394">
        <v>44</v>
      </c>
      <c r="I48" s="394">
        <v>18406</v>
      </c>
      <c r="J48" s="305">
        <v>32895</v>
      </c>
      <c r="K48" s="394">
        <v>108</v>
      </c>
      <c r="L48" s="394">
        <v>204</v>
      </c>
      <c r="M48" s="305">
        <v>3835</v>
      </c>
      <c r="N48" s="394">
        <v>347694</v>
      </c>
      <c r="O48" s="395">
        <v>6.2273924023427005</v>
      </c>
      <c r="P48" s="395">
        <v>0.37443805634660504</v>
      </c>
    </row>
    <row r="49" spans="1:16" x14ac:dyDescent="0.35">
      <c r="A49" s="726"/>
      <c r="B49" s="312">
        <v>2022</v>
      </c>
      <c r="C49" s="394">
        <v>1952</v>
      </c>
      <c r="D49" s="394">
        <v>1355</v>
      </c>
      <c r="E49" s="394">
        <v>398</v>
      </c>
      <c r="F49" s="394">
        <v>269837</v>
      </c>
      <c r="G49" s="394">
        <v>4539</v>
      </c>
      <c r="H49" s="394">
        <v>45</v>
      </c>
      <c r="I49" s="394">
        <v>13826</v>
      </c>
      <c r="J49" s="305">
        <v>36039</v>
      </c>
      <c r="K49" s="394">
        <v>191</v>
      </c>
      <c r="L49" s="394">
        <v>699</v>
      </c>
      <c r="M49" s="311">
        <v>3719.5</v>
      </c>
      <c r="N49" s="394">
        <v>332600.5</v>
      </c>
      <c r="O49" s="395">
        <v>6.6948692992298131</v>
      </c>
      <c r="P49" s="395">
        <v>0.36</v>
      </c>
    </row>
    <row r="50" spans="1:16" x14ac:dyDescent="0.35">
      <c r="A50" s="726"/>
      <c r="B50" s="312">
        <v>2021</v>
      </c>
      <c r="C50" s="394">
        <v>2526.1</v>
      </c>
      <c r="D50" s="394">
        <v>1124</v>
      </c>
      <c r="E50" s="394">
        <v>627</v>
      </c>
      <c r="F50" s="394">
        <v>259011</v>
      </c>
      <c r="G50" s="394">
        <v>4439</v>
      </c>
      <c r="H50" s="394">
        <v>42</v>
      </c>
      <c r="I50" s="394">
        <v>6957</v>
      </c>
      <c r="J50" s="305">
        <v>21716</v>
      </c>
      <c r="K50" s="394">
        <v>141</v>
      </c>
      <c r="L50" s="394">
        <v>151</v>
      </c>
      <c r="M50" s="305">
        <v>2837</v>
      </c>
      <c r="N50" s="394">
        <v>299570</v>
      </c>
      <c r="O50" s="395">
        <v>6.3602329366804504</v>
      </c>
      <c r="P50" s="395">
        <v>0.24</v>
      </c>
    </row>
    <row r="51" spans="1:16" x14ac:dyDescent="0.35">
      <c r="A51" s="726"/>
      <c r="B51" s="312">
        <v>2020</v>
      </c>
      <c r="C51" s="394">
        <v>2315</v>
      </c>
      <c r="D51" s="394">
        <v>1403</v>
      </c>
      <c r="E51" s="394">
        <v>1124</v>
      </c>
      <c r="F51" s="394">
        <v>189406</v>
      </c>
      <c r="G51" s="394">
        <v>3833</v>
      </c>
      <c r="H51" s="394">
        <v>50</v>
      </c>
      <c r="I51" s="394">
        <v>11559</v>
      </c>
      <c r="J51" s="305">
        <v>23714</v>
      </c>
      <c r="K51" s="394">
        <v>1132</v>
      </c>
      <c r="L51" s="394">
        <v>509</v>
      </c>
      <c r="M51" s="307" t="s">
        <v>306</v>
      </c>
      <c r="N51" s="394">
        <v>235044</v>
      </c>
      <c r="O51" s="338" t="s">
        <v>306</v>
      </c>
      <c r="P51" s="419">
        <v>0.38249923644138051</v>
      </c>
    </row>
    <row r="52" spans="1:16" x14ac:dyDescent="0.35">
      <c r="A52" s="726"/>
      <c r="B52" s="312">
        <v>2019</v>
      </c>
      <c r="C52" s="394">
        <v>2664</v>
      </c>
      <c r="D52" s="394">
        <v>2048</v>
      </c>
      <c r="E52" s="401">
        <v>1724</v>
      </c>
      <c r="F52" s="305">
        <v>221311</v>
      </c>
      <c r="G52" s="394">
        <v>5464</v>
      </c>
      <c r="H52" s="394">
        <v>78</v>
      </c>
      <c r="I52" s="394">
        <v>34310</v>
      </c>
      <c r="J52" s="305">
        <v>66778</v>
      </c>
      <c r="K52" s="401">
        <v>1250</v>
      </c>
      <c r="L52" s="394">
        <v>494</v>
      </c>
      <c r="M52" s="305">
        <v>2892</v>
      </c>
      <c r="N52" s="394">
        <v>339013</v>
      </c>
      <c r="O52" s="305" t="s">
        <v>306</v>
      </c>
      <c r="P52" s="341">
        <v>0.93</v>
      </c>
    </row>
    <row r="53" spans="1:16" x14ac:dyDescent="0.35">
      <c r="A53" s="745"/>
      <c r="B53" s="396">
        <v>2015</v>
      </c>
      <c r="C53" s="397">
        <v>2237</v>
      </c>
      <c r="D53" s="402" t="s">
        <v>306</v>
      </c>
      <c r="E53" s="403">
        <v>15724</v>
      </c>
      <c r="F53" s="398" t="s">
        <v>306</v>
      </c>
      <c r="G53" s="398" t="s">
        <v>306</v>
      </c>
      <c r="H53" s="398" t="s">
        <v>306</v>
      </c>
      <c r="I53" s="397">
        <v>32005</v>
      </c>
      <c r="J53" s="305" t="s">
        <v>306</v>
      </c>
      <c r="K53" s="397">
        <v>1227</v>
      </c>
      <c r="L53" s="398" t="s">
        <v>306</v>
      </c>
      <c r="M53" s="398" t="s">
        <v>306</v>
      </c>
      <c r="N53" s="397">
        <v>51193</v>
      </c>
      <c r="O53" s="398" t="s">
        <v>306</v>
      </c>
      <c r="P53" s="399">
        <v>1.47</v>
      </c>
    </row>
    <row r="54" spans="1:16" ht="192" customHeight="1" x14ac:dyDescent="0.35">
      <c r="A54" s="751" t="s">
        <v>590</v>
      </c>
      <c r="B54" s="752"/>
      <c r="C54" s="752"/>
      <c r="D54" s="752"/>
      <c r="E54" s="752"/>
      <c r="F54" s="752"/>
      <c r="G54" s="752"/>
      <c r="H54" s="752"/>
      <c r="I54" s="752"/>
      <c r="J54" s="752"/>
      <c r="K54" s="752"/>
      <c r="L54" s="752"/>
      <c r="M54" s="752"/>
      <c r="N54" s="752"/>
      <c r="O54" s="752"/>
      <c r="P54" s="752"/>
    </row>
    <row r="55" spans="1:16" x14ac:dyDescent="0.35">
      <c r="F55" s="400"/>
    </row>
  </sheetData>
  <mergeCells count="13">
    <mergeCell ref="A46:A53"/>
    <mergeCell ref="A54:P54"/>
    <mergeCell ref="V44:W44"/>
    <mergeCell ref="A14:A21"/>
    <mergeCell ref="A22:A29"/>
    <mergeCell ref="A30:A37"/>
    <mergeCell ref="A38:A45"/>
    <mergeCell ref="A7:E7"/>
    <mergeCell ref="A9:P9"/>
    <mergeCell ref="A11:A12"/>
    <mergeCell ref="B11:B12"/>
    <mergeCell ref="C11:D11"/>
    <mergeCell ref="F11:L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819B-BC23-47DB-9524-A8840B82A839}">
  <dimension ref="A7:W183"/>
  <sheetViews>
    <sheetView topLeftCell="A7" zoomScale="70" zoomScaleNormal="70" workbookViewId="0">
      <pane xSplit="1" topLeftCell="B1" activePane="topRight" state="frozen"/>
      <selection activeCell="J3" sqref="J3"/>
      <selection pane="topRight" activeCell="A9" sqref="A9:P9"/>
    </sheetView>
  </sheetViews>
  <sheetFormatPr baseColWidth="10" defaultColWidth="8.54296875" defaultRowHeight="15" customHeight="1" outlineLevelRow="1" x14ac:dyDescent="0.35"/>
  <cols>
    <col min="1" max="1" width="13.1796875" style="124" customWidth="1"/>
    <col min="2" max="2" width="8.81640625" style="124" bestFit="1" customWidth="1"/>
    <col min="3" max="3" width="11" style="433" customWidth="1"/>
    <col min="4" max="4" width="11.1796875" style="433" bestFit="1" customWidth="1"/>
    <col min="5" max="5" width="10.54296875" style="124" bestFit="1" customWidth="1"/>
    <col min="6" max="6" width="22.26953125" style="427" bestFit="1" customWidth="1"/>
    <col min="7" max="7" width="12.26953125" style="433" bestFit="1" customWidth="1"/>
    <col min="8" max="8" width="8.81640625" style="124" bestFit="1" customWidth="1"/>
    <col min="9" max="9" width="13.54296875" style="124" bestFit="1" customWidth="1"/>
    <col min="10" max="10" width="12.26953125" style="427" bestFit="1" customWidth="1"/>
    <col min="11" max="11" width="9.453125" style="124" bestFit="1" customWidth="1"/>
    <col min="12" max="13" width="8.81640625" style="124" customWidth="1"/>
    <col min="14" max="14" width="13.453125" style="124" customWidth="1"/>
    <col min="15" max="15" width="12.81640625" style="124" bestFit="1" customWidth="1"/>
    <col min="16" max="16" width="10.453125" style="124" bestFit="1" customWidth="1"/>
    <col min="17" max="17" width="8.54296875" style="124"/>
    <col min="18" max="18" width="19.54296875" style="124" customWidth="1"/>
    <col min="19" max="19" width="10.54296875" style="124" bestFit="1" customWidth="1"/>
    <col min="20" max="16384" width="8.54296875" style="124"/>
  </cols>
  <sheetData>
    <row r="7" spans="1:19" ht="19.5" x14ac:dyDescent="0.35">
      <c r="A7" s="730" t="s">
        <v>443</v>
      </c>
      <c r="B7" s="730"/>
      <c r="C7" s="730"/>
      <c r="D7" s="730"/>
      <c r="E7" s="730"/>
      <c r="F7" s="295"/>
      <c r="G7" s="288"/>
      <c r="H7" s="268"/>
      <c r="I7" s="268"/>
      <c r="J7" s="295"/>
      <c r="K7" s="268"/>
      <c r="L7" s="268"/>
      <c r="M7" s="268"/>
      <c r="N7" s="268"/>
      <c r="O7" s="268"/>
      <c r="P7" s="268"/>
    </row>
    <row r="8" spans="1:19" ht="14.5" x14ac:dyDescent="0.35">
      <c r="A8" s="475"/>
      <c r="B8" s="377"/>
      <c r="C8" s="406"/>
      <c r="D8" s="406"/>
      <c r="E8" s="268"/>
      <c r="F8" s="295"/>
      <c r="G8" s="288"/>
      <c r="H8" s="268"/>
      <c r="I8" s="268"/>
      <c r="J8" s="295"/>
      <c r="K8" s="268"/>
      <c r="L8" s="268"/>
      <c r="M8" s="268"/>
      <c r="N8" s="268"/>
      <c r="O8" s="268"/>
      <c r="P8" s="268"/>
    </row>
    <row r="9" spans="1:19" ht="42.75" customHeight="1" x14ac:dyDescent="0.35">
      <c r="A9" s="754" t="s">
        <v>395</v>
      </c>
      <c r="B9" s="754"/>
      <c r="C9" s="754"/>
      <c r="D9" s="754"/>
      <c r="E9" s="754"/>
      <c r="F9" s="754"/>
      <c r="G9" s="754"/>
      <c r="H9" s="754"/>
      <c r="I9" s="754"/>
      <c r="J9" s="754"/>
      <c r="K9" s="754"/>
      <c r="L9" s="754"/>
      <c r="M9" s="754"/>
      <c r="N9" s="754"/>
      <c r="O9" s="754"/>
      <c r="P9" s="754"/>
    </row>
    <row r="10" spans="1:19" ht="14.5" x14ac:dyDescent="0.35">
      <c r="A10" s="475"/>
      <c r="B10" s="377"/>
      <c r="C10" s="406"/>
      <c r="D10" s="406"/>
      <c r="E10" s="268"/>
      <c r="F10" s="295"/>
      <c r="G10" s="288"/>
      <c r="H10" s="268"/>
      <c r="I10" s="268"/>
      <c r="J10" s="295"/>
      <c r="K10" s="268"/>
      <c r="L10" s="268"/>
      <c r="M10" s="268"/>
      <c r="N10" s="268"/>
      <c r="O10" s="268"/>
      <c r="P10" s="268"/>
    </row>
    <row r="11" spans="1:19" ht="14.5" x14ac:dyDescent="0.35">
      <c r="A11" s="733" t="s">
        <v>576</v>
      </c>
      <c r="B11" s="733" t="s">
        <v>397</v>
      </c>
      <c r="C11" s="732" t="s">
        <v>444</v>
      </c>
      <c r="D11" s="732"/>
      <c r="E11" s="476" t="s">
        <v>445</v>
      </c>
      <c r="F11" s="732" t="s">
        <v>446</v>
      </c>
      <c r="G11" s="732"/>
      <c r="H11" s="732"/>
      <c r="I11" s="732"/>
      <c r="J11" s="732"/>
      <c r="K11" s="732"/>
      <c r="L11" s="732"/>
      <c r="M11" s="732"/>
      <c r="N11" s="732"/>
      <c r="O11" s="704" t="s">
        <v>587</v>
      </c>
      <c r="P11" s="704" t="s">
        <v>588</v>
      </c>
    </row>
    <row r="12" spans="1:19" ht="92" x14ac:dyDescent="0.55000000000000004">
      <c r="A12" s="708"/>
      <c r="B12" s="708"/>
      <c r="C12" s="379" t="s">
        <v>447</v>
      </c>
      <c r="D12" s="380" t="s">
        <v>448</v>
      </c>
      <c r="E12" s="381" t="s">
        <v>449</v>
      </c>
      <c r="F12" s="407" t="s">
        <v>450</v>
      </c>
      <c r="G12" s="408" t="s">
        <v>451</v>
      </c>
      <c r="H12" s="408" t="s">
        <v>452</v>
      </c>
      <c r="I12" s="476" t="s">
        <v>453</v>
      </c>
      <c r="J12" s="407" t="s">
        <v>591</v>
      </c>
      <c r="K12" s="476" t="s">
        <v>454</v>
      </c>
      <c r="L12" s="476" t="s">
        <v>455</v>
      </c>
      <c r="M12" s="476" t="s">
        <v>456</v>
      </c>
      <c r="N12" s="476" t="s">
        <v>457</v>
      </c>
      <c r="O12" s="732"/>
      <c r="P12" s="732"/>
      <c r="Q12" s="385"/>
      <c r="R12" s="386"/>
      <c r="S12" s="386"/>
    </row>
    <row r="13" spans="1:19" ht="23" x14ac:dyDescent="0.35">
      <c r="A13" s="387"/>
      <c r="B13" s="388"/>
      <c r="C13" s="409" t="s">
        <v>458</v>
      </c>
      <c r="D13" s="409" t="s">
        <v>458</v>
      </c>
      <c r="E13" s="270" t="s">
        <v>458</v>
      </c>
      <c r="F13" s="325" t="s">
        <v>458</v>
      </c>
      <c r="G13" s="409" t="s">
        <v>458</v>
      </c>
      <c r="H13" s="270" t="s">
        <v>458</v>
      </c>
      <c r="I13" s="270" t="s">
        <v>458</v>
      </c>
      <c r="J13" s="325" t="s">
        <v>458</v>
      </c>
      <c r="K13" s="270" t="s">
        <v>458</v>
      </c>
      <c r="L13" s="270" t="s">
        <v>458</v>
      </c>
      <c r="M13" s="270"/>
      <c r="N13" s="270" t="s">
        <v>458</v>
      </c>
      <c r="O13" s="270" t="s">
        <v>589</v>
      </c>
      <c r="P13" s="270" t="s">
        <v>589</v>
      </c>
    </row>
    <row r="14" spans="1:19" ht="14.5" x14ac:dyDescent="0.35">
      <c r="A14" s="750" t="s">
        <v>405</v>
      </c>
      <c r="B14" s="410" t="s">
        <v>592</v>
      </c>
      <c r="C14" s="389">
        <v>209</v>
      </c>
      <c r="D14" s="389">
        <v>6</v>
      </c>
      <c r="E14" s="389">
        <v>101</v>
      </c>
      <c r="F14" s="389">
        <v>82751</v>
      </c>
      <c r="G14" s="389">
        <v>460</v>
      </c>
      <c r="H14" s="389">
        <v>13</v>
      </c>
      <c r="I14" s="390">
        <v>3311</v>
      </c>
      <c r="J14" s="391">
        <v>8734</v>
      </c>
      <c r="K14" s="389">
        <v>0</v>
      </c>
      <c r="L14" s="389">
        <v>37</v>
      </c>
      <c r="M14" s="391" t="s">
        <v>306</v>
      </c>
      <c r="N14" s="390">
        <v>95622</v>
      </c>
      <c r="O14" s="392">
        <v>4.79</v>
      </c>
      <c r="P14" s="392">
        <v>0.18</v>
      </c>
      <c r="R14" s="411"/>
      <c r="S14" s="393"/>
    </row>
    <row r="15" spans="1:19" ht="14.5" x14ac:dyDescent="0.35">
      <c r="A15" s="726"/>
      <c r="B15" s="412" t="s">
        <v>459</v>
      </c>
      <c r="C15" s="413">
        <v>126</v>
      </c>
      <c r="D15" s="413">
        <v>0</v>
      </c>
      <c r="E15" s="394">
        <v>90</v>
      </c>
      <c r="F15" s="279">
        <v>118048</v>
      </c>
      <c r="G15" s="413">
        <v>497</v>
      </c>
      <c r="H15" s="394">
        <v>12</v>
      </c>
      <c r="I15" s="414">
        <v>4974.84</v>
      </c>
      <c r="J15" s="279">
        <v>8743.4500000000007</v>
      </c>
      <c r="K15" s="413">
        <v>0</v>
      </c>
      <c r="L15" s="394">
        <v>36</v>
      </c>
      <c r="M15" s="305" t="s">
        <v>306</v>
      </c>
      <c r="N15" s="414">
        <v>132527.29</v>
      </c>
      <c r="O15" s="395">
        <v>6.6433049275652918</v>
      </c>
      <c r="P15" s="395">
        <v>0.26020552408642039</v>
      </c>
      <c r="R15" s="411"/>
      <c r="S15" s="393"/>
    </row>
    <row r="16" spans="1:19" ht="14.5" x14ac:dyDescent="0.35">
      <c r="A16" s="726"/>
      <c r="B16" s="412" t="s">
        <v>460</v>
      </c>
      <c r="C16" s="413">
        <v>186.8752678076942</v>
      </c>
      <c r="D16" s="413">
        <v>244.35606983567621</v>
      </c>
      <c r="E16" s="394">
        <v>102.29296631422221</v>
      </c>
      <c r="F16" s="279">
        <v>129421.65</v>
      </c>
      <c r="G16" s="413">
        <v>993</v>
      </c>
      <c r="H16" s="394">
        <v>11</v>
      </c>
      <c r="I16" s="414">
        <v>9282.9</v>
      </c>
      <c r="J16" s="279">
        <v>11983</v>
      </c>
      <c r="K16" s="413">
        <v>0</v>
      </c>
      <c r="L16" s="394">
        <v>0</v>
      </c>
      <c r="M16" s="305" t="s">
        <v>306</v>
      </c>
      <c r="N16" s="414">
        <v>152225.07430395758</v>
      </c>
      <c r="O16" s="395">
        <v>6.9962806463809901</v>
      </c>
      <c r="P16" s="395">
        <v>0.4511639077101568</v>
      </c>
      <c r="R16" s="411"/>
      <c r="S16" s="393"/>
    </row>
    <row r="17" spans="1:19" ht="14.5" x14ac:dyDescent="0.35">
      <c r="A17" s="726"/>
      <c r="B17" s="412">
        <v>2022</v>
      </c>
      <c r="C17" s="413">
        <v>218</v>
      </c>
      <c r="D17" s="413">
        <v>309</v>
      </c>
      <c r="E17" s="394">
        <v>147</v>
      </c>
      <c r="F17" s="279">
        <v>112606</v>
      </c>
      <c r="G17" s="413">
        <v>382</v>
      </c>
      <c r="H17" s="394">
        <v>13</v>
      </c>
      <c r="I17" s="414">
        <v>6466</v>
      </c>
      <c r="J17" s="279">
        <v>18105</v>
      </c>
      <c r="K17" s="413">
        <v>0</v>
      </c>
      <c r="L17" s="394">
        <v>0</v>
      </c>
      <c r="M17" s="305" t="s">
        <v>306</v>
      </c>
      <c r="N17" s="414">
        <v>138245</v>
      </c>
      <c r="O17" s="395">
        <v>6.97</v>
      </c>
      <c r="P17" s="395">
        <v>0.36</v>
      </c>
      <c r="Q17" s="400"/>
      <c r="R17" s="411"/>
      <c r="S17" s="393"/>
    </row>
    <row r="18" spans="1:19" ht="14.5" x14ac:dyDescent="0.35">
      <c r="A18" s="726"/>
      <c r="B18" s="412">
        <v>2021</v>
      </c>
      <c r="C18" s="413">
        <v>259.39999999999998</v>
      </c>
      <c r="D18" s="413">
        <v>106</v>
      </c>
      <c r="E18" s="394">
        <v>262</v>
      </c>
      <c r="F18" s="279">
        <v>112393</v>
      </c>
      <c r="G18" s="413">
        <v>581</v>
      </c>
      <c r="H18" s="394">
        <v>12</v>
      </c>
      <c r="I18" s="414">
        <v>3195</v>
      </c>
      <c r="J18" s="279">
        <v>8934</v>
      </c>
      <c r="K18" s="413">
        <v>0</v>
      </c>
      <c r="L18" s="394">
        <v>0</v>
      </c>
      <c r="M18" s="305" t="s">
        <v>306</v>
      </c>
      <c r="N18" s="414">
        <v>125742</v>
      </c>
      <c r="O18" s="395">
        <v>6.41</v>
      </c>
      <c r="P18" s="395">
        <v>0.19</v>
      </c>
      <c r="Q18" s="400"/>
      <c r="R18" s="411"/>
      <c r="S18" s="393"/>
    </row>
    <row r="19" spans="1:19" ht="14.5" x14ac:dyDescent="0.35">
      <c r="A19" s="726"/>
      <c r="B19" s="415">
        <v>2020</v>
      </c>
      <c r="C19" s="416">
        <v>281</v>
      </c>
      <c r="D19" s="416">
        <v>97</v>
      </c>
      <c r="E19" s="417">
        <v>624</v>
      </c>
      <c r="F19" s="275" t="s">
        <v>306</v>
      </c>
      <c r="G19" s="416">
        <v>610</v>
      </c>
      <c r="H19" s="417">
        <v>19</v>
      </c>
      <c r="I19" s="418">
        <v>4814</v>
      </c>
      <c r="J19" s="275" t="s">
        <v>306</v>
      </c>
      <c r="K19" s="416">
        <v>500</v>
      </c>
      <c r="L19" s="417">
        <v>303</v>
      </c>
      <c r="M19" s="307" t="s">
        <v>306</v>
      </c>
      <c r="N19" s="418">
        <v>7246</v>
      </c>
      <c r="O19" s="398" t="s">
        <v>306</v>
      </c>
      <c r="P19" s="419">
        <v>0.31960327902034208</v>
      </c>
      <c r="Q19" s="400"/>
      <c r="R19" s="411"/>
      <c r="S19" s="393"/>
    </row>
    <row r="20" spans="1:19" ht="14.5" x14ac:dyDescent="0.35">
      <c r="A20" s="726"/>
      <c r="B20" s="415">
        <v>2019</v>
      </c>
      <c r="C20" s="416">
        <v>374</v>
      </c>
      <c r="D20" s="416">
        <v>194</v>
      </c>
      <c r="E20" s="417">
        <v>765</v>
      </c>
      <c r="F20" s="275" t="s">
        <v>306</v>
      </c>
      <c r="G20" s="416">
        <v>860</v>
      </c>
      <c r="H20" s="417">
        <v>23</v>
      </c>
      <c r="I20" s="418">
        <v>14138</v>
      </c>
      <c r="J20" s="275" t="s">
        <v>306</v>
      </c>
      <c r="K20" s="416">
        <v>553</v>
      </c>
      <c r="L20" s="417">
        <v>160</v>
      </c>
      <c r="M20" s="307" t="s">
        <v>306</v>
      </c>
      <c r="N20" s="418">
        <v>17067</v>
      </c>
      <c r="O20" s="398" t="s">
        <v>306</v>
      </c>
      <c r="P20" s="419">
        <v>0.83781240196591023</v>
      </c>
      <c r="Q20" s="400"/>
      <c r="R20" s="411"/>
      <c r="S20" s="393"/>
    </row>
    <row r="21" spans="1:19" ht="14.5" x14ac:dyDescent="0.35">
      <c r="A21" s="745"/>
      <c r="B21" s="420">
        <v>2015</v>
      </c>
      <c r="C21" s="336">
        <v>284</v>
      </c>
      <c r="D21" s="336" t="s">
        <v>306</v>
      </c>
      <c r="E21" s="398">
        <v>2195</v>
      </c>
      <c r="F21" s="337" t="s">
        <v>306</v>
      </c>
      <c r="G21" s="336" t="s">
        <v>306</v>
      </c>
      <c r="H21" s="398" t="s">
        <v>306</v>
      </c>
      <c r="I21" s="337" t="s">
        <v>306</v>
      </c>
      <c r="J21" s="337" t="s">
        <v>306</v>
      </c>
      <c r="K21" s="336">
        <v>458</v>
      </c>
      <c r="L21" s="398" t="s">
        <v>306</v>
      </c>
      <c r="M21" s="398" t="s">
        <v>306</v>
      </c>
      <c r="N21" s="337">
        <v>2937</v>
      </c>
      <c r="O21" s="398" t="s">
        <v>306</v>
      </c>
      <c r="P21" s="399">
        <v>0.17383841373187334</v>
      </c>
      <c r="R21" s="411"/>
    </row>
    <row r="22" spans="1:19" ht="14.5" x14ac:dyDescent="0.35">
      <c r="A22" s="750" t="s">
        <v>406</v>
      </c>
      <c r="B22" s="410" t="s">
        <v>592</v>
      </c>
      <c r="C22" s="389">
        <v>391</v>
      </c>
      <c r="D22" s="389">
        <v>33</v>
      </c>
      <c r="E22" s="389">
        <v>0</v>
      </c>
      <c r="F22" s="389">
        <v>67974</v>
      </c>
      <c r="G22" s="389">
        <v>328</v>
      </c>
      <c r="H22" s="389">
        <v>6</v>
      </c>
      <c r="I22" s="390">
        <v>961</v>
      </c>
      <c r="J22" s="391">
        <v>2656</v>
      </c>
      <c r="K22" s="389">
        <v>17</v>
      </c>
      <c r="L22" s="389">
        <v>7</v>
      </c>
      <c r="M22" s="391" t="s">
        <v>306</v>
      </c>
      <c r="N22" s="390">
        <v>72373</v>
      </c>
      <c r="O22" s="392">
        <v>10.48</v>
      </c>
      <c r="P22" s="392">
        <v>0.2</v>
      </c>
      <c r="R22" s="411"/>
    </row>
    <row r="23" spans="1:19" ht="14.5" x14ac:dyDescent="0.35">
      <c r="A23" s="726"/>
      <c r="B23" s="412" t="s">
        <v>459</v>
      </c>
      <c r="C23" s="414">
        <v>662</v>
      </c>
      <c r="D23" s="413">
        <v>136</v>
      </c>
      <c r="E23" s="394">
        <v>0</v>
      </c>
      <c r="F23" s="279">
        <v>58959</v>
      </c>
      <c r="G23" s="413">
        <v>388</v>
      </c>
      <c r="H23" s="394">
        <v>5</v>
      </c>
      <c r="I23" s="414">
        <v>1317.56098</v>
      </c>
      <c r="J23" s="279">
        <v>2234.9899999999998</v>
      </c>
      <c r="K23" s="413">
        <v>0</v>
      </c>
      <c r="L23" s="394">
        <v>43</v>
      </c>
      <c r="M23" s="305" t="s">
        <v>306</v>
      </c>
      <c r="N23" s="414">
        <v>63744.55098</v>
      </c>
      <c r="O23" s="395">
        <v>9.1037633504712936</v>
      </c>
      <c r="P23" s="395">
        <v>0.30199385604113116</v>
      </c>
      <c r="R23" s="411"/>
    </row>
    <row r="24" spans="1:19" ht="14.5" x14ac:dyDescent="0.35">
      <c r="A24" s="726"/>
      <c r="B24" s="412" t="s">
        <v>460</v>
      </c>
      <c r="C24" s="414">
        <v>521.14544295971666</v>
      </c>
      <c r="D24" s="413">
        <v>38.516762275456273</v>
      </c>
      <c r="E24" s="394">
        <v>0</v>
      </c>
      <c r="F24" s="279">
        <v>83193.259999999995</v>
      </c>
      <c r="G24" s="413">
        <v>519</v>
      </c>
      <c r="H24" s="394">
        <v>8</v>
      </c>
      <c r="I24" s="414">
        <v>1449.9</v>
      </c>
      <c r="J24" s="279">
        <v>3851.4</v>
      </c>
      <c r="K24" s="413">
        <v>0</v>
      </c>
      <c r="L24" s="394">
        <v>15</v>
      </c>
      <c r="M24" s="305" t="s">
        <v>306</v>
      </c>
      <c r="N24" s="414">
        <v>89596.222205235157</v>
      </c>
      <c r="O24" s="395">
        <v>11.517704358559604</v>
      </c>
      <c r="P24" s="395">
        <v>0.25833168855060712</v>
      </c>
      <c r="R24" s="411"/>
    </row>
    <row r="25" spans="1:19" ht="14.5" x14ac:dyDescent="0.35">
      <c r="A25" s="726"/>
      <c r="B25" s="412">
        <v>2022</v>
      </c>
      <c r="C25" s="414">
        <v>1213</v>
      </c>
      <c r="D25" s="413">
        <v>179</v>
      </c>
      <c r="E25" s="394">
        <v>0</v>
      </c>
      <c r="F25" s="279">
        <v>85722</v>
      </c>
      <c r="G25" s="413">
        <v>781</v>
      </c>
      <c r="H25" s="394">
        <v>8</v>
      </c>
      <c r="I25" s="414">
        <v>1082</v>
      </c>
      <c r="J25" s="279">
        <v>3328</v>
      </c>
      <c r="K25" s="413">
        <v>93</v>
      </c>
      <c r="L25" s="394">
        <v>647</v>
      </c>
      <c r="M25" s="305" t="s">
        <v>306</v>
      </c>
      <c r="N25" s="414">
        <v>93053</v>
      </c>
      <c r="O25" s="395">
        <v>12.51</v>
      </c>
      <c r="P25" s="395">
        <v>0.35</v>
      </c>
      <c r="R25" s="411"/>
    </row>
    <row r="26" spans="1:19" ht="14.5" x14ac:dyDescent="0.35">
      <c r="A26" s="726"/>
      <c r="B26" s="412">
        <v>2021</v>
      </c>
      <c r="C26" s="414">
        <v>1724.2</v>
      </c>
      <c r="D26" s="413">
        <v>198</v>
      </c>
      <c r="E26" s="394">
        <v>0</v>
      </c>
      <c r="F26" s="279">
        <v>85144</v>
      </c>
      <c r="G26" s="279">
        <v>1022</v>
      </c>
      <c r="H26" s="394">
        <v>15</v>
      </c>
      <c r="I26" s="414">
        <v>419</v>
      </c>
      <c r="J26" s="279">
        <v>3730</v>
      </c>
      <c r="K26" s="413">
        <v>58</v>
      </c>
      <c r="L26" s="394">
        <v>0</v>
      </c>
      <c r="M26" s="305" t="s">
        <v>306</v>
      </c>
      <c r="N26" s="414">
        <v>92310</v>
      </c>
      <c r="O26" s="395">
        <v>13.33</v>
      </c>
      <c r="P26" s="395">
        <v>0.35</v>
      </c>
      <c r="R26" s="411"/>
    </row>
    <row r="27" spans="1:19" ht="14.5" x14ac:dyDescent="0.35">
      <c r="A27" s="726"/>
      <c r="B27" s="415">
        <v>2020</v>
      </c>
      <c r="C27" s="418">
        <v>1468</v>
      </c>
      <c r="D27" s="416">
        <v>73</v>
      </c>
      <c r="E27" s="417">
        <v>0</v>
      </c>
      <c r="F27" s="275" t="s">
        <v>306</v>
      </c>
      <c r="G27" s="416">
        <v>741</v>
      </c>
      <c r="H27" s="417">
        <v>10</v>
      </c>
      <c r="I27" s="418">
        <v>782</v>
      </c>
      <c r="J27" s="275" t="s">
        <v>306</v>
      </c>
      <c r="K27" s="416">
        <v>119</v>
      </c>
      <c r="L27" s="417">
        <v>3</v>
      </c>
      <c r="M27" s="307" t="s">
        <v>306</v>
      </c>
      <c r="N27" s="418">
        <v>3196</v>
      </c>
      <c r="O27" s="398" t="s">
        <v>306</v>
      </c>
      <c r="P27" s="419">
        <v>0.36743906108937707</v>
      </c>
      <c r="Q27" s="400"/>
      <c r="R27" s="411"/>
    </row>
    <row r="28" spans="1:19" ht="14.5" outlineLevel="1" x14ac:dyDescent="0.35">
      <c r="A28" s="726"/>
      <c r="B28" s="415">
        <v>2019</v>
      </c>
      <c r="C28" s="418">
        <v>1696</v>
      </c>
      <c r="D28" s="416">
        <v>33</v>
      </c>
      <c r="E28" s="417">
        <v>0</v>
      </c>
      <c r="F28" s="275" t="s">
        <v>306</v>
      </c>
      <c r="G28" s="416">
        <v>959</v>
      </c>
      <c r="H28" s="417">
        <v>20</v>
      </c>
      <c r="I28" s="418">
        <v>3528</v>
      </c>
      <c r="J28" s="275" t="s">
        <v>306</v>
      </c>
      <c r="K28" s="416">
        <v>128</v>
      </c>
      <c r="L28" s="417">
        <v>10</v>
      </c>
      <c r="M28" s="307" t="s">
        <v>306</v>
      </c>
      <c r="N28" s="418">
        <v>6374</v>
      </c>
      <c r="O28" s="398" t="s">
        <v>306</v>
      </c>
      <c r="P28" s="419">
        <v>0.85408406026962724</v>
      </c>
      <c r="R28" s="411"/>
    </row>
    <row r="29" spans="1:19" ht="14.5" outlineLevel="1" x14ac:dyDescent="0.35">
      <c r="A29" s="745"/>
      <c r="B29" s="420">
        <v>2015</v>
      </c>
      <c r="C29" s="337">
        <v>1067</v>
      </c>
      <c r="D29" s="336" t="s">
        <v>306</v>
      </c>
      <c r="E29" s="398">
        <v>1844</v>
      </c>
      <c r="F29" s="337" t="s">
        <v>306</v>
      </c>
      <c r="G29" s="336" t="s">
        <v>306</v>
      </c>
      <c r="H29" s="398" t="s">
        <v>306</v>
      </c>
      <c r="I29" s="337" t="s">
        <v>306</v>
      </c>
      <c r="J29" s="337" t="s">
        <v>306</v>
      </c>
      <c r="K29" s="336">
        <v>332</v>
      </c>
      <c r="L29" s="398" t="s">
        <v>306</v>
      </c>
      <c r="M29" s="398" t="s">
        <v>306</v>
      </c>
      <c r="N29" s="337">
        <v>3243</v>
      </c>
      <c r="O29" s="398" t="s">
        <v>306</v>
      </c>
      <c r="P29" s="399">
        <v>0.79582822085889571</v>
      </c>
      <c r="R29" s="411"/>
    </row>
    <row r="30" spans="1:19" ht="14.5" outlineLevel="1" x14ac:dyDescent="0.35">
      <c r="A30" s="746" t="s">
        <v>423</v>
      </c>
      <c r="B30" s="410" t="s">
        <v>592</v>
      </c>
      <c r="C30" s="389">
        <v>22</v>
      </c>
      <c r="D30" s="389">
        <v>84</v>
      </c>
      <c r="E30" s="389">
        <v>171</v>
      </c>
      <c r="F30" s="389">
        <v>10154</v>
      </c>
      <c r="G30" s="389">
        <v>311</v>
      </c>
      <c r="H30" s="389">
        <v>2</v>
      </c>
      <c r="I30" s="390">
        <v>1500</v>
      </c>
      <c r="J30" s="391">
        <v>1153</v>
      </c>
      <c r="K30" s="389">
        <v>0</v>
      </c>
      <c r="L30" s="389">
        <v>0</v>
      </c>
      <c r="M30" s="391" t="s">
        <v>306</v>
      </c>
      <c r="N30" s="390">
        <v>13397</v>
      </c>
      <c r="O30" s="392">
        <v>4.1100000000000003</v>
      </c>
      <c r="P30" s="392">
        <v>0.55000000000000004</v>
      </c>
      <c r="R30" s="411"/>
    </row>
    <row r="31" spans="1:19" ht="14.5" outlineLevel="1" x14ac:dyDescent="0.35">
      <c r="A31" s="746"/>
      <c r="B31" s="412" t="s">
        <v>459</v>
      </c>
      <c r="C31" s="413">
        <v>20</v>
      </c>
      <c r="D31" s="413">
        <v>108</v>
      </c>
      <c r="E31" s="394">
        <v>109</v>
      </c>
      <c r="F31" s="279">
        <v>14586</v>
      </c>
      <c r="G31" s="413">
        <v>362</v>
      </c>
      <c r="H31" s="394">
        <v>2</v>
      </c>
      <c r="I31" s="414">
        <v>1179.6145799999999</v>
      </c>
      <c r="J31" s="279">
        <v>982</v>
      </c>
      <c r="K31" s="413">
        <v>0</v>
      </c>
      <c r="L31" s="394">
        <v>11</v>
      </c>
      <c r="M31" s="305" t="s">
        <v>306</v>
      </c>
      <c r="N31" s="414">
        <v>17359.614580000001</v>
      </c>
      <c r="O31" s="395">
        <v>5.0070996769541392</v>
      </c>
      <c r="P31" s="395">
        <v>0.40859953273723676</v>
      </c>
      <c r="Q31" s="400"/>
      <c r="R31" s="411"/>
    </row>
    <row r="32" spans="1:19" ht="14.5" outlineLevel="1" x14ac:dyDescent="0.35">
      <c r="A32" s="746"/>
      <c r="B32" s="412" t="s">
        <v>460</v>
      </c>
      <c r="C32" s="413">
        <v>22.48834317157392</v>
      </c>
      <c r="D32" s="413">
        <v>37.452347539252358</v>
      </c>
      <c r="E32" s="394">
        <v>76.934398971000007</v>
      </c>
      <c r="F32" s="279">
        <v>17589.509999999998</v>
      </c>
      <c r="G32" s="413">
        <v>228</v>
      </c>
      <c r="H32" s="394">
        <v>2</v>
      </c>
      <c r="I32" s="414">
        <v>1931</v>
      </c>
      <c r="J32" s="279">
        <v>2093.9</v>
      </c>
      <c r="K32" s="413">
        <v>0</v>
      </c>
      <c r="L32" s="394">
        <v>164</v>
      </c>
      <c r="M32" s="305" t="s">
        <v>306</v>
      </c>
      <c r="N32" s="414">
        <v>22145.285089681827</v>
      </c>
      <c r="O32" s="395">
        <v>5.7400946318511732</v>
      </c>
      <c r="P32" s="395">
        <v>0.53599665362411264</v>
      </c>
      <c r="Q32" s="400"/>
      <c r="R32" s="411"/>
    </row>
    <row r="33" spans="1:18" ht="14.5" outlineLevel="1" x14ac:dyDescent="0.35">
      <c r="A33" s="746"/>
      <c r="B33" s="412">
        <v>2022</v>
      </c>
      <c r="C33" s="413">
        <v>25</v>
      </c>
      <c r="D33" s="413">
        <v>17.8</v>
      </c>
      <c r="E33" s="394">
        <v>171</v>
      </c>
      <c r="F33" s="279">
        <v>19489</v>
      </c>
      <c r="G33" s="413">
        <v>265</v>
      </c>
      <c r="H33" s="394">
        <v>1</v>
      </c>
      <c r="I33" s="414">
        <v>2089</v>
      </c>
      <c r="J33" s="279">
        <v>2967</v>
      </c>
      <c r="K33" s="413">
        <v>0</v>
      </c>
      <c r="L33" s="394">
        <v>52</v>
      </c>
      <c r="M33" s="305" t="s">
        <v>306</v>
      </c>
      <c r="N33" s="414">
        <v>25076.799999999999</v>
      </c>
      <c r="O33" s="395">
        <v>6.6446210916799151</v>
      </c>
      <c r="P33" s="395">
        <v>0.6101748807631161</v>
      </c>
      <c r="Q33" s="400"/>
      <c r="R33" s="411"/>
    </row>
    <row r="34" spans="1:18" ht="14.5" outlineLevel="1" x14ac:dyDescent="0.35">
      <c r="A34" s="746"/>
      <c r="B34" s="412">
        <v>2021</v>
      </c>
      <c r="C34" s="413">
        <v>19.2</v>
      </c>
      <c r="D34" s="413">
        <v>8</v>
      </c>
      <c r="E34" s="394">
        <v>256</v>
      </c>
      <c r="F34" s="279">
        <v>17227</v>
      </c>
      <c r="G34" s="413">
        <v>255</v>
      </c>
      <c r="H34" s="394">
        <v>2</v>
      </c>
      <c r="I34" s="414">
        <v>1374</v>
      </c>
      <c r="J34" s="279">
        <v>1649</v>
      </c>
      <c r="K34" s="413">
        <v>0</v>
      </c>
      <c r="L34" s="394">
        <v>5</v>
      </c>
      <c r="M34" s="305" t="s">
        <v>306</v>
      </c>
      <c r="N34" s="414">
        <v>20794</v>
      </c>
      <c r="O34" s="395">
        <v>6.0171296296296299</v>
      </c>
      <c r="P34" s="395">
        <v>0.47951388888888891</v>
      </c>
      <c r="Q34" s="400"/>
      <c r="R34" s="411"/>
    </row>
    <row r="35" spans="1:18" ht="14.5" outlineLevel="1" x14ac:dyDescent="0.35">
      <c r="A35" s="746"/>
      <c r="B35" s="415">
        <v>2020</v>
      </c>
      <c r="C35" s="416">
        <v>24</v>
      </c>
      <c r="D35" s="416">
        <v>8</v>
      </c>
      <c r="E35" s="417">
        <v>407</v>
      </c>
      <c r="F35" s="275" t="s">
        <v>306</v>
      </c>
      <c r="G35" s="416">
        <v>208</v>
      </c>
      <c r="H35" s="417">
        <v>4</v>
      </c>
      <c r="I35" s="418">
        <v>2797</v>
      </c>
      <c r="J35" s="275" t="s">
        <v>306</v>
      </c>
      <c r="K35" s="416">
        <v>0</v>
      </c>
      <c r="L35" s="417">
        <v>4</v>
      </c>
      <c r="M35" s="307" t="s">
        <v>306</v>
      </c>
      <c r="N35" s="418">
        <v>3451</v>
      </c>
      <c r="O35" s="398" t="s">
        <v>306</v>
      </c>
      <c r="P35" s="419">
        <v>1.0043451272501551</v>
      </c>
      <c r="R35" s="411"/>
    </row>
    <row r="36" spans="1:18" ht="14.5" outlineLevel="1" x14ac:dyDescent="0.35">
      <c r="A36" s="746"/>
      <c r="B36" s="415">
        <v>2019</v>
      </c>
      <c r="C36" s="416">
        <v>18</v>
      </c>
      <c r="D36" s="416">
        <v>5</v>
      </c>
      <c r="E36" s="417">
        <v>377</v>
      </c>
      <c r="F36" s="275" t="s">
        <v>306</v>
      </c>
      <c r="G36" s="416">
        <v>125</v>
      </c>
      <c r="H36" s="417">
        <v>2</v>
      </c>
      <c r="I36" s="418">
        <v>6605</v>
      </c>
      <c r="J36" s="275" t="s">
        <v>306</v>
      </c>
      <c r="K36" s="416">
        <v>248</v>
      </c>
      <c r="L36" s="417">
        <v>6</v>
      </c>
      <c r="M36" s="307" t="s">
        <v>306</v>
      </c>
      <c r="N36" s="418">
        <v>7387</v>
      </c>
      <c r="O36" s="398" t="s">
        <v>306</v>
      </c>
      <c r="P36" s="419">
        <v>2.4561462919065358</v>
      </c>
      <c r="R36" s="411"/>
    </row>
    <row r="37" spans="1:18" ht="14.5" outlineLevel="1" x14ac:dyDescent="0.35">
      <c r="A37" s="747"/>
      <c r="B37" s="420">
        <v>2015</v>
      </c>
      <c r="C37" s="336">
        <v>0</v>
      </c>
      <c r="D37" s="336" t="s">
        <v>306</v>
      </c>
      <c r="E37" s="398">
        <v>0</v>
      </c>
      <c r="F37" s="337" t="s">
        <v>306</v>
      </c>
      <c r="G37" s="336" t="s">
        <v>306</v>
      </c>
      <c r="H37" s="398" t="s">
        <v>306</v>
      </c>
      <c r="I37" s="337" t="s">
        <v>306</v>
      </c>
      <c r="J37" s="337" t="s">
        <v>306</v>
      </c>
      <c r="K37" s="336">
        <v>0</v>
      </c>
      <c r="L37" s="398" t="s">
        <v>306</v>
      </c>
      <c r="M37" s="398" t="s">
        <v>306</v>
      </c>
      <c r="N37" s="337">
        <v>358</v>
      </c>
      <c r="O37" s="398" t="s">
        <v>306</v>
      </c>
      <c r="P37" s="399">
        <v>0.18911780243000528</v>
      </c>
      <c r="R37" s="411"/>
    </row>
    <row r="38" spans="1:18" ht="14.5" outlineLevel="1" x14ac:dyDescent="0.35">
      <c r="A38" s="746" t="s">
        <v>424</v>
      </c>
      <c r="B38" s="410" t="s">
        <v>592</v>
      </c>
      <c r="C38" s="389">
        <v>142</v>
      </c>
      <c r="D38" s="389">
        <v>66</v>
      </c>
      <c r="E38" s="389">
        <v>0</v>
      </c>
      <c r="F38" s="389">
        <v>22097</v>
      </c>
      <c r="G38" s="389">
        <v>225</v>
      </c>
      <c r="H38" s="389">
        <v>1</v>
      </c>
      <c r="I38" s="390">
        <v>2354</v>
      </c>
      <c r="J38" s="389">
        <v>1405</v>
      </c>
      <c r="K38" s="389">
        <v>91</v>
      </c>
      <c r="L38" s="389">
        <v>0</v>
      </c>
      <c r="M38" s="391" t="s">
        <v>306</v>
      </c>
      <c r="N38" s="390">
        <v>26381</v>
      </c>
      <c r="O38" s="392">
        <v>7.26</v>
      </c>
      <c r="P38" s="392">
        <v>0.73</v>
      </c>
      <c r="Q38" s="400"/>
      <c r="R38" s="411"/>
    </row>
    <row r="39" spans="1:18" ht="14.5" outlineLevel="1" x14ac:dyDescent="0.35">
      <c r="A39" s="746"/>
      <c r="B39" s="412" t="s">
        <v>459</v>
      </c>
      <c r="C39" s="413">
        <v>548</v>
      </c>
      <c r="D39" s="413">
        <v>103</v>
      </c>
      <c r="E39" s="394">
        <v>0</v>
      </c>
      <c r="F39" s="279">
        <v>16760</v>
      </c>
      <c r="G39" s="413">
        <v>296</v>
      </c>
      <c r="H39" s="394">
        <v>2</v>
      </c>
      <c r="I39" s="414">
        <v>1418.18977</v>
      </c>
      <c r="J39" s="279">
        <v>1677</v>
      </c>
      <c r="K39" s="413">
        <v>111</v>
      </c>
      <c r="L39" s="394">
        <v>21</v>
      </c>
      <c r="M39" s="305" t="s">
        <v>306</v>
      </c>
      <c r="N39" s="414">
        <v>20936.189770000001</v>
      </c>
      <c r="O39" s="395">
        <v>5.3083645461460449</v>
      </c>
      <c r="P39" s="395">
        <v>0.55278645283975658</v>
      </c>
      <c r="Q39" s="400"/>
      <c r="R39" s="411"/>
    </row>
    <row r="40" spans="1:18" ht="14.5" outlineLevel="1" x14ac:dyDescent="0.35">
      <c r="A40" s="746"/>
      <c r="B40" s="412" t="s">
        <v>460</v>
      </c>
      <c r="C40" s="413">
        <v>137.6203968244169</v>
      </c>
      <c r="D40" s="413">
        <v>11.623613777350375</v>
      </c>
      <c r="E40" s="394">
        <v>0</v>
      </c>
      <c r="F40" s="279">
        <v>15186.65</v>
      </c>
      <c r="G40" s="413">
        <v>66</v>
      </c>
      <c r="H40" s="394">
        <v>1</v>
      </c>
      <c r="I40" s="414">
        <v>1660.2</v>
      </c>
      <c r="J40" s="279">
        <v>2211.4</v>
      </c>
      <c r="K40" s="413">
        <v>32</v>
      </c>
      <c r="L40" s="394">
        <v>4</v>
      </c>
      <c r="M40" s="305" t="s">
        <v>306</v>
      </c>
      <c r="N40" s="414">
        <v>19310.494010601768</v>
      </c>
      <c r="O40" s="395">
        <v>4.4752013929552188</v>
      </c>
      <c r="P40" s="395">
        <v>0.42675411601431457</v>
      </c>
      <c r="Q40" s="400"/>
      <c r="R40" s="411"/>
    </row>
    <row r="41" spans="1:18" ht="14.5" outlineLevel="1" x14ac:dyDescent="0.35">
      <c r="A41" s="746"/>
      <c r="B41" s="412">
        <v>2022</v>
      </c>
      <c r="C41" s="413">
        <v>211</v>
      </c>
      <c r="D41" s="413">
        <v>29</v>
      </c>
      <c r="E41" s="394">
        <v>0</v>
      </c>
      <c r="F41" s="279">
        <v>6345</v>
      </c>
      <c r="G41" s="413">
        <v>153</v>
      </c>
      <c r="H41" s="394">
        <v>2</v>
      </c>
      <c r="I41" s="414">
        <v>872.1</v>
      </c>
      <c r="J41" s="279">
        <v>873</v>
      </c>
      <c r="K41" s="413">
        <v>28</v>
      </c>
      <c r="L41" s="394">
        <v>0</v>
      </c>
      <c r="M41" s="305" t="s">
        <v>306</v>
      </c>
      <c r="N41" s="414">
        <v>8513</v>
      </c>
      <c r="O41" s="395">
        <v>7.6685585585585585</v>
      </c>
      <c r="P41" s="395">
        <v>1.027117117117117</v>
      </c>
      <c r="Q41" s="400"/>
      <c r="R41" s="411"/>
    </row>
    <row r="42" spans="1:18" ht="14.5" outlineLevel="1" x14ac:dyDescent="0.35">
      <c r="A42" s="746"/>
      <c r="B42" s="412">
        <v>2021</v>
      </c>
      <c r="C42" s="413">
        <v>237.5</v>
      </c>
      <c r="D42" s="413">
        <v>13</v>
      </c>
      <c r="E42" s="394">
        <v>0</v>
      </c>
      <c r="F42" s="279">
        <v>5975</v>
      </c>
      <c r="G42" s="413">
        <v>160</v>
      </c>
      <c r="H42" s="394">
        <v>2</v>
      </c>
      <c r="I42" s="414">
        <v>376</v>
      </c>
      <c r="J42" s="279">
        <v>507</v>
      </c>
      <c r="K42" s="413">
        <v>13</v>
      </c>
      <c r="L42" s="394">
        <v>3</v>
      </c>
      <c r="M42" s="305" t="s">
        <v>306</v>
      </c>
      <c r="N42" s="414">
        <v>7287</v>
      </c>
      <c r="O42" s="395">
        <v>6.8546566321730946</v>
      </c>
      <c r="P42" s="395">
        <v>0.6015992474129821</v>
      </c>
      <c r="R42" s="411"/>
    </row>
    <row r="43" spans="1:18" ht="14.5" outlineLevel="1" x14ac:dyDescent="0.35">
      <c r="A43" s="746"/>
      <c r="B43" s="415">
        <v>2020</v>
      </c>
      <c r="C43" s="416">
        <v>209</v>
      </c>
      <c r="D43" s="416">
        <v>7</v>
      </c>
      <c r="E43" s="417">
        <v>0</v>
      </c>
      <c r="F43" s="275" t="s">
        <v>306</v>
      </c>
      <c r="G43" s="416">
        <v>87</v>
      </c>
      <c r="H43" s="417">
        <v>2</v>
      </c>
      <c r="I43" s="418">
        <v>539</v>
      </c>
      <c r="J43" s="275" t="s">
        <v>306</v>
      </c>
      <c r="K43" s="416">
        <v>85</v>
      </c>
      <c r="L43" s="417">
        <v>9</v>
      </c>
      <c r="M43" s="307" t="s">
        <v>306</v>
      </c>
      <c r="N43" s="418">
        <v>939</v>
      </c>
      <c r="O43" s="398" t="s">
        <v>306</v>
      </c>
      <c r="P43" s="419">
        <v>0.81951219512195117</v>
      </c>
      <c r="R43" s="411"/>
    </row>
    <row r="44" spans="1:18" ht="14.5" outlineLevel="1" x14ac:dyDescent="0.35">
      <c r="A44" s="746"/>
      <c r="B44" s="415">
        <v>2019</v>
      </c>
      <c r="C44" s="416">
        <v>312</v>
      </c>
      <c r="D44" s="416">
        <v>9</v>
      </c>
      <c r="E44" s="417">
        <v>365</v>
      </c>
      <c r="F44" s="275" t="s">
        <v>306</v>
      </c>
      <c r="G44" s="416">
        <v>111</v>
      </c>
      <c r="H44" s="417">
        <v>2</v>
      </c>
      <c r="I44" s="418">
        <v>1152</v>
      </c>
      <c r="J44" s="275" t="s">
        <v>306</v>
      </c>
      <c r="K44" s="416">
        <v>86</v>
      </c>
      <c r="L44" s="417">
        <v>8</v>
      </c>
      <c r="M44" s="307" t="s">
        <v>306</v>
      </c>
      <c r="N44" s="418">
        <v>2045</v>
      </c>
      <c r="O44" s="398" t="s">
        <v>306</v>
      </c>
      <c r="P44" s="419">
        <v>1.86977648202138</v>
      </c>
      <c r="R44" s="411"/>
    </row>
    <row r="45" spans="1:18" ht="14.5" outlineLevel="1" x14ac:dyDescent="0.35">
      <c r="A45" s="747"/>
      <c r="B45" s="420">
        <v>2015</v>
      </c>
      <c r="C45" s="336">
        <v>190</v>
      </c>
      <c r="D45" s="336" t="s">
        <v>306</v>
      </c>
      <c r="E45" s="398">
        <v>60</v>
      </c>
      <c r="F45" s="337" t="s">
        <v>306</v>
      </c>
      <c r="G45" s="336" t="s">
        <v>306</v>
      </c>
      <c r="H45" s="398" t="s">
        <v>306</v>
      </c>
      <c r="I45" s="337" t="s">
        <v>306</v>
      </c>
      <c r="J45" s="337" t="s">
        <v>306</v>
      </c>
      <c r="K45" s="336">
        <v>0</v>
      </c>
      <c r="L45" s="398" t="s">
        <v>306</v>
      </c>
      <c r="M45" s="398" t="s">
        <v>306</v>
      </c>
      <c r="N45" s="336">
        <v>250</v>
      </c>
      <c r="O45" s="398" t="s">
        <v>306</v>
      </c>
      <c r="P45" s="399">
        <v>0.24606299212598426</v>
      </c>
      <c r="R45" s="411"/>
    </row>
    <row r="46" spans="1:18" ht="14.5" outlineLevel="1" x14ac:dyDescent="0.35">
      <c r="A46" s="746" t="s">
        <v>425</v>
      </c>
      <c r="B46" s="410" t="s">
        <v>592</v>
      </c>
      <c r="C46" s="389">
        <v>0</v>
      </c>
      <c r="D46" s="389">
        <v>3</v>
      </c>
      <c r="E46" s="389">
        <v>11</v>
      </c>
      <c r="F46" s="389">
        <v>0</v>
      </c>
      <c r="G46" s="389">
        <v>0</v>
      </c>
      <c r="H46" s="389">
        <v>0</v>
      </c>
      <c r="I46" s="390">
        <v>21</v>
      </c>
      <c r="J46" s="389">
        <v>58</v>
      </c>
      <c r="K46" s="389">
        <v>0</v>
      </c>
      <c r="L46" s="389">
        <v>0</v>
      </c>
      <c r="M46" s="391" t="s">
        <v>306</v>
      </c>
      <c r="N46" s="390">
        <v>93</v>
      </c>
      <c r="O46" s="392">
        <v>0.56999999999999995</v>
      </c>
      <c r="P46" s="392">
        <v>0.21</v>
      </c>
      <c r="R46" s="411"/>
    </row>
    <row r="47" spans="1:18" ht="14.5" outlineLevel="1" x14ac:dyDescent="0.35">
      <c r="A47" s="746"/>
      <c r="B47" s="412" t="s">
        <v>459</v>
      </c>
      <c r="C47" s="413">
        <v>0</v>
      </c>
      <c r="D47" s="413">
        <v>3</v>
      </c>
      <c r="E47" s="394">
        <v>11</v>
      </c>
      <c r="F47" s="421">
        <v>0</v>
      </c>
      <c r="G47" s="413">
        <v>16</v>
      </c>
      <c r="H47" s="394">
        <v>0</v>
      </c>
      <c r="I47" s="414">
        <v>21.117760000000001</v>
      </c>
      <c r="J47" s="340">
        <v>45.35</v>
      </c>
      <c r="K47" s="413">
        <v>0</v>
      </c>
      <c r="L47" s="394">
        <v>0</v>
      </c>
      <c r="M47" s="305" t="s">
        <v>306</v>
      </c>
      <c r="N47" s="414">
        <v>96.467759999999998</v>
      </c>
      <c r="O47" s="395">
        <v>0.71990865671641791</v>
      </c>
      <c r="P47" s="395">
        <v>0.26207283582089558</v>
      </c>
      <c r="R47" s="411"/>
    </row>
    <row r="48" spans="1:18" ht="14.5" outlineLevel="1" x14ac:dyDescent="0.35">
      <c r="A48" s="746"/>
      <c r="B48" s="412" t="s">
        <v>460</v>
      </c>
      <c r="C48" s="413">
        <v>0</v>
      </c>
      <c r="D48" s="413">
        <v>0.99161889270916725</v>
      </c>
      <c r="E48" s="394">
        <v>6.6768363629999996</v>
      </c>
      <c r="F48" s="421">
        <v>0</v>
      </c>
      <c r="G48" s="413">
        <v>7</v>
      </c>
      <c r="H48" s="394">
        <v>0</v>
      </c>
      <c r="I48" s="414">
        <v>49.602000266648396</v>
      </c>
      <c r="J48" s="340">
        <v>57.9</v>
      </c>
      <c r="K48" s="413">
        <v>0</v>
      </c>
      <c r="L48" s="394">
        <v>0</v>
      </c>
      <c r="M48" s="305" t="s">
        <v>306</v>
      </c>
      <c r="N48" s="414">
        <v>122.17045552235757</v>
      </c>
      <c r="O48" s="395">
        <v>1.081154473649182</v>
      </c>
      <c r="P48" s="395">
        <v>0.50681819046334131</v>
      </c>
      <c r="R48" s="411"/>
    </row>
    <row r="49" spans="1:18" ht="14.5" outlineLevel="1" x14ac:dyDescent="0.35">
      <c r="A49" s="746"/>
      <c r="B49" s="412">
        <v>2022</v>
      </c>
      <c r="C49" s="413">
        <v>0</v>
      </c>
      <c r="D49" s="413">
        <v>0.6</v>
      </c>
      <c r="E49" s="394">
        <v>8</v>
      </c>
      <c r="F49" s="421">
        <v>0</v>
      </c>
      <c r="G49" s="413">
        <v>11</v>
      </c>
      <c r="H49" s="394">
        <v>0</v>
      </c>
      <c r="I49" s="414">
        <v>30.3</v>
      </c>
      <c r="J49" s="340">
        <v>72</v>
      </c>
      <c r="K49" s="413">
        <v>0</v>
      </c>
      <c r="L49" s="394">
        <v>0</v>
      </c>
      <c r="M49" s="305" t="s">
        <v>306</v>
      </c>
      <c r="N49" s="414">
        <v>121.9</v>
      </c>
      <c r="O49" s="395">
        <v>1.325</v>
      </c>
      <c r="P49" s="395">
        <v>0.42282608695652174</v>
      </c>
      <c r="R49" s="411"/>
    </row>
    <row r="50" spans="1:18" ht="14.5" outlineLevel="1" x14ac:dyDescent="0.35">
      <c r="A50" s="746"/>
      <c r="B50" s="412">
        <v>2021</v>
      </c>
      <c r="C50" s="413">
        <v>0</v>
      </c>
      <c r="D50" s="413">
        <v>0</v>
      </c>
      <c r="E50" s="394">
        <v>6</v>
      </c>
      <c r="F50" s="421">
        <v>0</v>
      </c>
      <c r="G50" s="413">
        <v>6</v>
      </c>
      <c r="H50" s="394">
        <v>0</v>
      </c>
      <c r="I50" s="414">
        <v>11</v>
      </c>
      <c r="J50" s="340">
        <v>31</v>
      </c>
      <c r="K50" s="413">
        <v>0</v>
      </c>
      <c r="L50" s="394">
        <v>0</v>
      </c>
      <c r="M50" s="305" t="s">
        <v>306</v>
      </c>
      <c r="N50" s="414">
        <v>53</v>
      </c>
      <c r="O50" s="395">
        <v>0.83076923076923082</v>
      </c>
      <c r="P50" s="395">
        <v>0.26153846153846155</v>
      </c>
      <c r="R50" s="411"/>
    </row>
    <row r="51" spans="1:18" ht="14.5" outlineLevel="1" x14ac:dyDescent="0.35">
      <c r="A51" s="746"/>
      <c r="B51" s="415">
        <v>2020</v>
      </c>
      <c r="C51" s="416">
        <v>0</v>
      </c>
      <c r="D51" s="416">
        <v>0</v>
      </c>
      <c r="E51" s="417">
        <v>6</v>
      </c>
      <c r="F51" s="275" t="s">
        <v>306</v>
      </c>
      <c r="G51" s="416">
        <v>2</v>
      </c>
      <c r="H51" s="417">
        <v>0</v>
      </c>
      <c r="I51" s="418">
        <v>13</v>
      </c>
      <c r="J51" s="331" t="s">
        <v>306</v>
      </c>
      <c r="K51" s="416">
        <v>0</v>
      </c>
      <c r="L51" s="417">
        <v>0</v>
      </c>
      <c r="M51" s="307" t="s">
        <v>306</v>
      </c>
      <c r="N51" s="418">
        <v>22</v>
      </c>
      <c r="O51" s="398" t="s">
        <v>306</v>
      </c>
      <c r="P51" s="419">
        <v>0.34545454545454546</v>
      </c>
      <c r="R51" s="411"/>
    </row>
    <row r="52" spans="1:18" ht="14.5" outlineLevel="1" x14ac:dyDescent="0.35">
      <c r="A52" s="746"/>
      <c r="B52" s="415">
        <v>2019</v>
      </c>
      <c r="C52" s="416">
        <v>0</v>
      </c>
      <c r="D52" s="416">
        <v>0</v>
      </c>
      <c r="E52" s="417">
        <v>15</v>
      </c>
      <c r="F52" s="275" t="s">
        <v>306</v>
      </c>
      <c r="G52" s="416">
        <v>4</v>
      </c>
      <c r="H52" s="417">
        <v>0</v>
      </c>
      <c r="I52" s="418">
        <v>32</v>
      </c>
      <c r="J52" s="331" t="s">
        <v>306</v>
      </c>
      <c r="K52" s="416">
        <v>0</v>
      </c>
      <c r="L52" s="417">
        <v>0</v>
      </c>
      <c r="M52" s="307" t="s">
        <v>306</v>
      </c>
      <c r="N52" s="418">
        <v>51</v>
      </c>
      <c r="O52" s="398" t="s">
        <v>306</v>
      </c>
      <c r="P52" s="419">
        <v>1.0217391304347827</v>
      </c>
      <c r="R52" s="411"/>
    </row>
    <row r="53" spans="1:18" ht="14.5" outlineLevel="1" x14ac:dyDescent="0.35">
      <c r="A53" s="747"/>
      <c r="B53" s="420">
        <v>2015</v>
      </c>
      <c r="C53" s="336" t="s">
        <v>306</v>
      </c>
      <c r="D53" s="336" t="s">
        <v>306</v>
      </c>
      <c r="E53" s="398" t="s">
        <v>306</v>
      </c>
      <c r="F53" s="337" t="s">
        <v>306</v>
      </c>
      <c r="G53" s="336" t="s">
        <v>306</v>
      </c>
      <c r="H53" s="398" t="s">
        <v>306</v>
      </c>
      <c r="I53" s="337" t="s">
        <v>306</v>
      </c>
      <c r="J53" s="336" t="s">
        <v>306</v>
      </c>
      <c r="K53" s="336">
        <v>0</v>
      </c>
      <c r="L53" s="398" t="s">
        <v>306</v>
      </c>
      <c r="M53" s="398" t="s">
        <v>306</v>
      </c>
      <c r="N53" s="417">
        <v>0</v>
      </c>
      <c r="O53" s="398" t="s">
        <v>306</v>
      </c>
      <c r="P53" s="399" t="s">
        <v>306</v>
      </c>
      <c r="R53" s="411"/>
    </row>
    <row r="54" spans="1:18" ht="14.5" outlineLevel="1" x14ac:dyDescent="0.35">
      <c r="A54" s="746" t="s">
        <v>426</v>
      </c>
      <c r="B54" s="410" t="s">
        <v>592</v>
      </c>
      <c r="C54" s="389">
        <v>0</v>
      </c>
      <c r="D54" s="389">
        <v>1</v>
      </c>
      <c r="E54" s="389">
        <v>0</v>
      </c>
      <c r="F54" s="389">
        <v>4443</v>
      </c>
      <c r="G54" s="389">
        <v>107</v>
      </c>
      <c r="H54" s="389">
        <v>1</v>
      </c>
      <c r="I54" s="390">
        <v>331</v>
      </c>
      <c r="J54" s="389">
        <v>1394</v>
      </c>
      <c r="K54" s="389">
        <v>0</v>
      </c>
      <c r="L54" s="389">
        <v>5</v>
      </c>
      <c r="M54" s="391" t="s">
        <v>306</v>
      </c>
      <c r="N54" s="390">
        <v>6282</v>
      </c>
      <c r="O54" s="392">
        <v>1.39</v>
      </c>
      <c r="P54" s="392">
        <v>7.0000000000000007E-2</v>
      </c>
      <c r="R54" s="411"/>
    </row>
    <row r="55" spans="1:18" ht="14.5" outlineLevel="1" x14ac:dyDescent="0.35">
      <c r="A55" s="746"/>
      <c r="B55" s="412" t="s">
        <v>459</v>
      </c>
      <c r="C55" s="413">
        <v>0</v>
      </c>
      <c r="D55" s="413">
        <v>0</v>
      </c>
      <c r="E55" s="394">
        <v>0</v>
      </c>
      <c r="F55" s="279">
        <v>4871</v>
      </c>
      <c r="G55" s="413">
        <v>81</v>
      </c>
      <c r="H55" s="394">
        <v>1</v>
      </c>
      <c r="I55" s="414">
        <v>444.50562000000002</v>
      </c>
      <c r="J55" s="279">
        <v>1840.56</v>
      </c>
      <c r="K55" s="413">
        <v>0</v>
      </c>
      <c r="L55" s="394">
        <v>0</v>
      </c>
      <c r="M55" s="305" t="s">
        <v>306</v>
      </c>
      <c r="N55" s="422">
        <v>7238.0656199999994</v>
      </c>
      <c r="O55" s="395">
        <v>1.6700659021688971</v>
      </c>
      <c r="P55" s="395">
        <v>0.10256244116289802</v>
      </c>
      <c r="Q55" s="400"/>
      <c r="R55" s="411"/>
    </row>
    <row r="56" spans="1:18" ht="14.5" outlineLevel="1" x14ac:dyDescent="0.35">
      <c r="A56" s="746"/>
      <c r="B56" s="412" t="s">
        <v>460</v>
      </c>
      <c r="C56" s="413">
        <v>0</v>
      </c>
      <c r="D56" s="413">
        <v>20.323216920641414</v>
      </c>
      <c r="E56" s="394">
        <v>0</v>
      </c>
      <c r="F56" s="279">
        <v>6287.4255005427067</v>
      </c>
      <c r="G56" s="413">
        <v>115</v>
      </c>
      <c r="H56" s="394">
        <v>1</v>
      </c>
      <c r="I56" s="414">
        <v>763.9</v>
      </c>
      <c r="J56" s="279">
        <v>2231.9</v>
      </c>
      <c r="K56" s="413">
        <v>0</v>
      </c>
      <c r="L56" s="394">
        <v>1</v>
      </c>
      <c r="M56" s="305" t="s">
        <v>306</v>
      </c>
      <c r="N56" s="422">
        <v>9420.5487174633472</v>
      </c>
      <c r="O56" s="395">
        <v>2.163156995973214</v>
      </c>
      <c r="P56" s="395">
        <v>0.18007421743298307</v>
      </c>
      <c r="R56" s="411"/>
    </row>
    <row r="57" spans="1:18" ht="14.5" outlineLevel="1" x14ac:dyDescent="0.35">
      <c r="A57" s="746"/>
      <c r="B57" s="412">
        <v>2022</v>
      </c>
      <c r="C57" s="413">
        <v>0</v>
      </c>
      <c r="D57" s="413">
        <v>23</v>
      </c>
      <c r="E57" s="394">
        <v>0</v>
      </c>
      <c r="F57" s="279">
        <v>5207</v>
      </c>
      <c r="G57" s="413">
        <v>155</v>
      </c>
      <c r="H57" s="394">
        <v>2</v>
      </c>
      <c r="I57" s="414">
        <v>613.70000000000005</v>
      </c>
      <c r="J57" s="279">
        <v>3314</v>
      </c>
      <c r="K57" s="413">
        <v>0</v>
      </c>
      <c r="L57" s="394">
        <v>0</v>
      </c>
      <c r="M57" s="305" t="s">
        <v>306</v>
      </c>
      <c r="N57" s="422">
        <v>9314.7000000000007</v>
      </c>
      <c r="O57" s="395">
        <v>2.2098932384341641</v>
      </c>
      <c r="P57" s="395">
        <v>0.15105575326215898</v>
      </c>
      <c r="R57" s="411"/>
    </row>
    <row r="58" spans="1:18" ht="14.5" outlineLevel="1" x14ac:dyDescent="0.35">
      <c r="A58" s="746"/>
      <c r="B58" s="412">
        <v>2021</v>
      </c>
      <c r="C58" s="413">
        <v>0</v>
      </c>
      <c r="D58" s="413">
        <v>8</v>
      </c>
      <c r="E58" s="394">
        <v>0</v>
      </c>
      <c r="F58" s="279">
        <v>4346</v>
      </c>
      <c r="G58" s="413">
        <v>171</v>
      </c>
      <c r="H58" s="394">
        <v>1</v>
      </c>
      <c r="I58" s="414">
        <v>192</v>
      </c>
      <c r="J58" s="279">
        <v>1924</v>
      </c>
      <c r="K58" s="413">
        <v>0</v>
      </c>
      <c r="L58" s="394">
        <v>2</v>
      </c>
      <c r="M58" s="305" t="s">
        <v>306</v>
      </c>
      <c r="N58" s="422">
        <v>6645</v>
      </c>
      <c r="O58" s="395">
        <v>1.6478174603174602</v>
      </c>
      <c r="P58" s="395">
        <v>4.96031746031746E-2</v>
      </c>
      <c r="R58" s="411"/>
    </row>
    <row r="59" spans="1:18" ht="14.5" outlineLevel="1" x14ac:dyDescent="0.35">
      <c r="A59" s="746"/>
      <c r="B59" s="415">
        <v>2020</v>
      </c>
      <c r="C59" s="416">
        <v>0</v>
      </c>
      <c r="D59" s="416">
        <v>11</v>
      </c>
      <c r="E59" s="417">
        <v>0</v>
      </c>
      <c r="F59" s="275" t="s">
        <v>306</v>
      </c>
      <c r="G59" s="416">
        <v>155</v>
      </c>
      <c r="H59" s="417">
        <v>2</v>
      </c>
      <c r="I59" s="418">
        <v>469</v>
      </c>
      <c r="J59" s="331" t="s">
        <v>306</v>
      </c>
      <c r="K59" s="416">
        <v>0</v>
      </c>
      <c r="L59" s="417">
        <v>2</v>
      </c>
      <c r="M59" s="307" t="s">
        <v>306</v>
      </c>
      <c r="N59" s="423">
        <v>639</v>
      </c>
      <c r="O59" s="398" t="s">
        <v>306</v>
      </c>
      <c r="P59" s="419">
        <v>0.12003000750187547</v>
      </c>
      <c r="R59" s="411"/>
    </row>
    <row r="60" spans="1:18" ht="14.5" outlineLevel="1" x14ac:dyDescent="0.35">
      <c r="A60" s="746"/>
      <c r="B60" s="415">
        <v>2019</v>
      </c>
      <c r="C60" s="416">
        <v>0</v>
      </c>
      <c r="D60" s="416">
        <v>20</v>
      </c>
      <c r="E60" s="417">
        <v>0</v>
      </c>
      <c r="F60" s="275" t="s">
        <v>306</v>
      </c>
      <c r="G60" s="416">
        <v>293</v>
      </c>
      <c r="H60" s="417">
        <v>4</v>
      </c>
      <c r="I60" s="418">
        <v>1359</v>
      </c>
      <c r="J60" s="331" t="s">
        <v>306</v>
      </c>
      <c r="K60" s="416">
        <v>0</v>
      </c>
      <c r="L60" s="417">
        <v>4</v>
      </c>
      <c r="M60" s="307" t="s">
        <v>306</v>
      </c>
      <c r="N60" s="423">
        <v>1680</v>
      </c>
      <c r="O60" s="398" t="s">
        <v>306</v>
      </c>
      <c r="P60" s="419">
        <v>0.32919551205538317</v>
      </c>
      <c r="R60" s="411"/>
    </row>
    <row r="61" spans="1:18" ht="14.5" outlineLevel="1" x14ac:dyDescent="0.35">
      <c r="A61" s="747"/>
      <c r="B61" s="420">
        <v>2015</v>
      </c>
      <c r="C61" s="336">
        <v>0</v>
      </c>
      <c r="D61" s="336" t="s">
        <v>306</v>
      </c>
      <c r="E61" s="398">
        <v>484</v>
      </c>
      <c r="F61" s="337" t="s">
        <v>306</v>
      </c>
      <c r="G61" s="336" t="s">
        <v>306</v>
      </c>
      <c r="H61" s="398" t="s">
        <v>306</v>
      </c>
      <c r="I61" s="337" t="s">
        <v>306</v>
      </c>
      <c r="J61" s="336" t="s">
        <v>306</v>
      </c>
      <c r="K61" s="336">
        <v>0</v>
      </c>
      <c r="L61" s="398" t="s">
        <v>306</v>
      </c>
      <c r="M61" s="398" t="s">
        <v>306</v>
      </c>
      <c r="N61" s="424">
        <v>484</v>
      </c>
      <c r="O61" s="398" t="s">
        <v>306</v>
      </c>
      <c r="P61" s="399">
        <v>0.17606402328119317</v>
      </c>
      <c r="R61" s="411"/>
    </row>
    <row r="62" spans="1:18" ht="14.5" outlineLevel="1" x14ac:dyDescent="0.35">
      <c r="A62" s="746" t="s">
        <v>427</v>
      </c>
      <c r="B62" s="410" t="s">
        <v>592</v>
      </c>
      <c r="C62" s="389">
        <v>22</v>
      </c>
      <c r="D62" s="389">
        <v>19</v>
      </c>
      <c r="E62" s="389">
        <v>0</v>
      </c>
      <c r="F62" s="389">
        <v>2547</v>
      </c>
      <c r="G62" s="389">
        <v>31</v>
      </c>
      <c r="H62" s="389">
        <v>0</v>
      </c>
      <c r="I62" s="390">
        <v>758</v>
      </c>
      <c r="J62" s="389">
        <v>667</v>
      </c>
      <c r="K62" s="389">
        <v>0</v>
      </c>
      <c r="L62" s="389">
        <v>0</v>
      </c>
      <c r="M62" s="391" t="s">
        <v>306</v>
      </c>
      <c r="N62" s="390">
        <v>4044</v>
      </c>
      <c r="O62" s="392">
        <v>3.74</v>
      </c>
      <c r="P62" s="392">
        <v>0.74</v>
      </c>
      <c r="R62" s="411"/>
    </row>
    <row r="63" spans="1:18" ht="14.5" outlineLevel="1" x14ac:dyDescent="0.35">
      <c r="A63" s="746"/>
      <c r="B63" s="412" t="s">
        <v>459</v>
      </c>
      <c r="C63" s="413">
        <v>37</v>
      </c>
      <c r="D63" s="413">
        <v>22</v>
      </c>
      <c r="E63" s="394">
        <v>0</v>
      </c>
      <c r="F63" s="279">
        <v>3598</v>
      </c>
      <c r="G63" s="413">
        <v>38</v>
      </c>
      <c r="H63" s="394">
        <v>0</v>
      </c>
      <c r="I63" s="414">
        <v>527.63699999999994</v>
      </c>
      <c r="J63" s="340">
        <v>363.11</v>
      </c>
      <c r="K63" s="413">
        <v>0</v>
      </c>
      <c r="L63" s="394">
        <v>0</v>
      </c>
      <c r="M63" s="305" t="s">
        <v>306</v>
      </c>
      <c r="N63" s="422">
        <v>4585.7469999999994</v>
      </c>
      <c r="O63" s="395">
        <v>4.409372115384615</v>
      </c>
      <c r="P63" s="395">
        <v>0.56407403846153836</v>
      </c>
      <c r="R63" s="411"/>
    </row>
    <row r="64" spans="1:18" ht="14.5" outlineLevel="1" x14ac:dyDescent="0.35">
      <c r="A64" s="746"/>
      <c r="B64" s="412" t="s">
        <v>460</v>
      </c>
      <c r="C64" s="413">
        <v>31.262383194811243</v>
      </c>
      <c r="D64" s="413">
        <v>6.25335376195624</v>
      </c>
      <c r="E64" s="394">
        <v>0</v>
      </c>
      <c r="F64" s="279">
        <v>3046.524927229967</v>
      </c>
      <c r="G64" s="413">
        <v>33</v>
      </c>
      <c r="H64" s="394">
        <v>0</v>
      </c>
      <c r="I64" s="414">
        <v>418.8</v>
      </c>
      <c r="J64" s="340">
        <v>547.79999999999995</v>
      </c>
      <c r="K64" s="413">
        <v>0</v>
      </c>
      <c r="L64" s="394">
        <v>0</v>
      </c>
      <c r="M64" s="305" t="s">
        <v>306</v>
      </c>
      <c r="N64" s="422">
        <v>4083.6406641867343</v>
      </c>
      <c r="O64" s="395">
        <v>3.8200567485376373</v>
      </c>
      <c r="P64" s="395">
        <v>0.42686224224206504</v>
      </c>
      <c r="R64" s="411"/>
    </row>
    <row r="65" spans="1:18" ht="14.5" outlineLevel="1" x14ac:dyDescent="0.35">
      <c r="A65" s="746"/>
      <c r="B65" s="412">
        <v>2022</v>
      </c>
      <c r="C65" s="413">
        <v>14</v>
      </c>
      <c r="D65" s="413">
        <v>5</v>
      </c>
      <c r="E65" s="394">
        <v>0</v>
      </c>
      <c r="F65" s="279">
        <v>2547</v>
      </c>
      <c r="G65" s="413">
        <v>52</v>
      </c>
      <c r="H65" s="394">
        <v>1</v>
      </c>
      <c r="I65" s="414">
        <v>322.10000000000002</v>
      </c>
      <c r="J65" s="340">
        <v>814</v>
      </c>
      <c r="K65" s="413">
        <v>0</v>
      </c>
      <c r="L65" s="394">
        <v>0</v>
      </c>
      <c r="M65" s="305" t="s">
        <v>306</v>
      </c>
      <c r="N65" s="422">
        <v>3755.1</v>
      </c>
      <c r="O65" s="395">
        <v>3.6281159420289852</v>
      </c>
      <c r="P65" s="395">
        <v>0.32956521739130434</v>
      </c>
      <c r="R65" s="411"/>
    </row>
    <row r="66" spans="1:18" ht="14.5" outlineLevel="1" x14ac:dyDescent="0.35">
      <c r="A66" s="746"/>
      <c r="B66" s="412">
        <v>2021</v>
      </c>
      <c r="C66" s="413">
        <v>78.5</v>
      </c>
      <c r="D66" s="413">
        <v>2</v>
      </c>
      <c r="E66" s="394">
        <v>0</v>
      </c>
      <c r="F66" s="279">
        <v>2777</v>
      </c>
      <c r="G66" s="413">
        <v>52</v>
      </c>
      <c r="H66" s="394">
        <v>0</v>
      </c>
      <c r="I66" s="414">
        <v>129</v>
      </c>
      <c r="J66" s="340">
        <v>474</v>
      </c>
      <c r="K66" s="413">
        <v>0</v>
      </c>
      <c r="L66" s="394">
        <v>0</v>
      </c>
      <c r="M66" s="305" t="s">
        <v>306</v>
      </c>
      <c r="N66" s="422">
        <v>3512</v>
      </c>
      <c r="O66" s="395">
        <v>3.5337022132796783</v>
      </c>
      <c r="P66" s="395">
        <v>0.2107645875251509</v>
      </c>
      <c r="R66" s="411"/>
    </row>
    <row r="67" spans="1:18" ht="14.5" outlineLevel="1" x14ac:dyDescent="0.35">
      <c r="A67" s="746"/>
      <c r="B67" s="415">
        <v>2020</v>
      </c>
      <c r="C67" s="416">
        <v>81</v>
      </c>
      <c r="D67" s="416">
        <v>2</v>
      </c>
      <c r="E67" s="417">
        <v>0</v>
      </c>
      <c r="F67" s="275" t="s">
        <v>306</v>
      </c>
      <c r="G67" s="416">
        <v>40</v>
      </c>
      <c r="H67" s="417">
        <v>1</v>
      </c>
      <c r="I67" s="418">
        <v>189</v>
      </c>
      <c r="J67" s="331" t="s">
        <v>306</v>
      </c>
      <c r="K67" s="416">
        <v>0</v>
      </c>
      <c r="L67" s="417">
        <v>0</v>
      </c>
      <c r="M67" s="307" t="s">
        <v>306</v>
      </c>
      <c r="N67" s="416">
        <v>312</v>
      </c>
      <c r="O67" s="398" t="s">
        <v>306</v>
      </c>
      <c r="P67" s="419">
        <v>0.27868852459016391</v>
      </c>
      <c r="R67" s="411"/>
    </row>
    <row r="68" spans="1:18" ht="14.5" outlineLevel="1" x14ac:dyDescent="0.35">
      <c r="A68" s="746"/>
      <c r="B68" s="415">
        <v>2019</v>
      </c>
      <c r="C68" s="416">
        <v>70</v>
      </c>
      <c r="D68" s="416">
        <v>3</v>
      </c>
      <c r="E68" s="417">
        <v>0</v>
      </c>
      <c r="F68" s="275" t="s">
        <v>306</v>
      </c>
      <c r="G68" s="416">
        <v>55</v>
      </c>
      <c r="H68" s="417">
        <v>1</v>
      </c>
      <c r="I68" s="418">
        <v>666</v>
      </c>
      <c r="J68" s="331" t="s">
        <v>306</v>
      </c>
      <c r="K68" s="416">
        <v>0</v>
      </c>
      <c r="L68" s="417">
        <v>0</v>
      </c>
      <c r="M68" s="307" t="s">
        <v>306</v>
      </c>
      <c r="N68" s="416">
        <v>795</v>
      </c>
      <c r="O68" s="398" t="s">
        <v>306</v>
      </c>
      <c r="P68" s="419">
        <v>0.73240832507433107</v>
      </c>
      <c r="R68" s="411"/>
    </row>
    <row r="69" spans="1:18" s="427" customFormat="1" ht="14.5" outlineLevel="1" x14ac:dyDescent="0.35">
      <c r="A69" s="747"/>
      <c r="B69" s="420">
        <v>2015</v>
      </c>
      <c r="C69" s="336">
        <v>29</v>
      </c>
      <c r="D69" s="336" t="s">
        <v>306</v>
      </c>
      <c r="E69" s="398">
        <v>288</v>
      </c>
      <c r="F69" s="337" t="s">
        <v>306</v>
      </c>
      <c r="G69" s="336" t="s">
        <v>306</v>
      </c>
      <c r="H69" s="398" t="s">
        <v>306</v>
      </c>
      <c r="I69" s="337" t="s">
        <v>306</v>
      </c>
      <c r="J69" s="336" t="s">
        <v>306</v>
      </c>
      <c r="K69" s="336">
        <v>0</v>
      </c>
      <c r="L69" s="398" t="s">
        <v>306</v>
      </c>
      <c r="M69" s="398" t="s">
        <v>306</v>
      </c>
      <c r="N69" s="425">
        <v>317</v>
      </c>
      <c r="O69" s="398" t="s">
        <v>306</v>
      </c>
      <c r="P69" s="399">
        <v>0.47812971342383109</v>
      </c>
      <c r="R69" s="411"/>
    </row>
    <row r="70" spans="1:18" ht="14.5" outlineLevel="1" x14ac:dyDescent="0.35">
      <c r="A70" s="746" t="s">
        <v>428</v>
      </c>
      <c r="B70" s="410" t="s">
        <v>592</v>
      </c>
      <c r="C70" s="391" t="s">
        <v>306</v>
      </c>
      <c r="D70" s="391" t="s">
        <v>306</v>
      </c>
      <c r="E70" s="391" t="s">
        <v>306</v>
      </c>
      <c r="F70" s="391" t="s">
        <v>306</v>
      </c>
      <c r="G70" s="391" t="s">
        <v>306</v>
      </c>
      <c r="H70" s="391" t="s">
        <v>306</v>
      </c>
      <c r="I70" s="426" t="s">
        <v>306</v>
      </c>
      <c r="J70" s="391" t="s">
        <v>306</v>
      </c>
      <c r="K70" s="391" t="s">
        <v>306</v>
      </c>
      <c r="L70" s="391" t="s">
        <v>306</v>
      </c>
      <c r="M70" s="391" t="s">
        <v>306</v>
      </c>
      <c r="N70" s="391" t="s">
        <v>306</v>
      </c>
      <c r="O70" s="391" t="s">
        <v>306</v>
      </c>
      <c r="P70" s="391" t="s">
        <v>306</v>
      </c>
      <c r="R70" s="411"/>
    </row>
    <row r="71" spans="1:18" ht="14.5" outlineLevel="1" x14ac:dyDescent="0.35">
      <c r="A71" s="746"/>
      <c r="B71" s="412" t="s">
        <v>459</v>
      </c>
      <c r="C71" s="340" t="s">
        <v>306</v>
      </c>
      <c r="D71" s="340" t="s">
        <v>306</v>
      </c>
      <c r="E71" s="305" t="s">
        <v>306</v>
      </c>
      <c r="F71" s="279" t="s">
        <v>306</v>
      </c>
      <c r="G71" s="340" t="s">
        <v>306</v>
      </c>
      <c r="H71" s="305" t="s">
        <v>306</v>
      </c>
      <c r="I71" s="340" t="s">
        <v>306</v>
      </c>
      <c r="J71" s="340" t="s">
        <v>306</v>
      </c>
      <c r="K71" s="340" t="s">
        <v>306</v>
      </c>
      <c r="L71" s="305" t="s">
        <v>306</v>
      </c>
      <c r="M71" s="305" t="s">
        <v>306</v>
      </c>
      <c r="N71" s="340" t="s">
        <v>306</v>
      </c>
      <c r="O71" s="398" t="s">
        <v>306</v>
      </c>
      <c r="P71" s="398" t="s">
        <v>306</v>
      </c>
      <c r="R71" s="411"/>
    </row>
    <row r="72" spans="1:18" ht="14.5" outlineLevel="1" x14ac:dyDescent="0.35">
      <c r="A72" s="746"/>
      <c r="B72" s="412" t="s">
        <v>460</v>
      </c>
      <c r="C72" s="340" t="s">
        <v>306</v>
      </c>
      <c r="D72" s="340" t="s">
        <v>306</v>
      </c>
      <c r="E72" s="305" t="s">
        <v>306</v>
      </c>
      <c r="F72" s="279" t="s">
        <v>306</v>
      </c>
      <c r="G72" s="340" t="s">
        <v>306</v>
      </c>
      <c r="H72" s="305" t="s">
        <v>306</v>
      </c>
      <c r="I72" s="340" t="s">
        <v>306</v>
      </c>
      <c r="J72" s="340" t="s">
        <v>306</v>
      </c>
      <c r="K72" s="340" t="s">
        <v>306</v>
      </c>
      <c r="L72" s="305" t="s">
        <v>306</v>
      </c>
      <c r="M72" s="305" t="s">
        <v>306</v>
      </c>
      <c r="N72" s="340" t="s">
        <v>306</v>
      </c>
      <c r="O72" s="398" t="s">
        <v>306</v>
      </c>
      <c r="P72" s="398" t="s">
        <v>306</v>
      </c>
      <c r="R72" s="411"/>
    </row>
    <row r="73" spans="1:18" ht="14.5" outlineLevel="1" x14ac:dyDescent="0.35">
      <c r="A73" s="746"/>
      <c r="B73" s="412">
        <v>2022</v>
      </c>
      <c r="C73" s="413">
        <v>0</v>
      </c>
      <c r="D73" s="413">
        <v>0</v>
      </c>
      <c r="E73" s="394">
        <v>0</v>
      </c>
      <c r="F73" s="279">
        <v>11</v>
      </c>
      <c r="G73" s="413">
        <v>0</v>
      </c>
      <c r="H73" s="394">
        <v>0</v>
      </c>
      <c r="I73" s="413">
        <v>0</v>
      </c>
      <c r="J73" s="340">
        <v>0</v>
      </c>
      <c r="K73" s="413">
        <v>0</v>
      </c>
      <c r="L73" s="394">
        <v>0</v>
      </c>
      <c r="M73" s="305" t="s">
        <v>306</v>
      </c>
      <c r="N73" s="413">
        <v>11</v>
      </c>
      <c r="O73" s="398" t="s">
        <v>306</v>
      </c>
      <c r="P73" s="398" t="s">
        <v>306</v>
      </c>
      <c r="R73" s="411"/>
    </row>
    <row r="74" spans="1:18" ht="14.5" outlineLevel="1" x14ac:dyDescent="0.35">
      <c r="A74" s="746"/>
      <c r="B74" s="412">
        <v>2021</v>
      </c>
      <c r="C74" s="413">
        <v>0</v>
      </c>
      <c r="D74" s="413">
        <v>0</v>
      </c>
      <c r="E74" s="394">
        <v>0</v>
      </c>
      <c r="F74" s="279">
        <v>142</v>
      </c>
      <c r="G74" s="413">
        <v>0</v>
      </c>
      <c r="H74" s="394">
        <v>0</v>
      </c>
      <c r="I74" s="413">
        <v>1</v>
      </c>
      <c r="J74" s="340">
        <v>4</v>
      </c>
      <c r="K74" s="413">
        <v>0</v>
      </c>
      <c r="L74" s="394">
        <v>0</v>
      </c>
      <c r="M74" s="305" t="s">
        <v>306</v>
      </c>
      <c r="N74" s="413">
        <v>147</v>
      </c>
      <c r="O74" s="395">
        <v>18.375</v>
      </c>
      <c r="P74" s="395">
        <v>0.125</v>
      </c>
      <c r="R74" s="411"/>
    </row>
    <row r="75" spans="1:18" ht="14.5" outlineLevel="1" x14ac:dyDescent="0.35">
      <c r="A75" s="746"/>
      <c r="B75" s="415">
        <v>2020</v>
      </c>
      <c r="C75" s="416">
        <v>0</v>
      </c>
      <c r="D75" s="416">
        <v>0</v>
      </c>
      <c r="E75" s="417">
        <v>0</v>
      </c>
      <c r="F75" s="275" t="s">
        <v>306</v>
      </c>
      <c r="G75" s="416">
        <v>1</v>
      </c>
      <c r="H75" s="417">
        <v>0</v>
      </c>
      <c r="I75" s="416">
        <v>9</v>
      </c>
      <c r="J75" s="331" t="s">
        <v>306</v>
      </c>
      <c r="K75" s="416">
        <v>0</v>
      </c>
      <c r="L75" s="417">
        <v>0</v>
      </c>
      <c r="M75" s="307" t="s">
        <v>306</v>
      </c>
      <c r="N75" s="416">
        <v>10</v>
      </c>
      <c r="O75" s="398" t="s">
        <v>306</v>
      </c>
      <c r="P75" s="419">
        <v>0.24324324324324326</v>
      </c>
      <c r="R75" s="411"/>
    </row>
    <row r="76" spans="1:18" ht="14.5" outlineLevel="1" x14ac:dyDescent="0.35">
      <c r="A76" s="746"/>
      <c r="B76" s="415">
        <v>2019</v>
      </c>
      <c r="C76" s="331" t="s">
        <v>306</v>
      </c>
      <c r="D76" s="331" t="s">
        <v>306</v>
      </c>
      <c r="E76" s="307" t="s">
        <v>306</v>
      </c>
      <c r="F76" s="275" t="s">
        <v>306</v>
      </c>
      <c r="G76" s="331" t="s">
        <v>306</v>
      </c>
      <c r="H76" s="307" t="s">
        <v>306</v>
      </c>
      <c r="I76" s="331" t="s">
        <v>306</v>
      </c>
      <c r="J76" s="331" t="s">
        <v>306</v>
      </c>
      <c r="K76" s="331">
        <v>0</v>
      </c>
      <c r="L76" s="307">
        <v>0</v>
      </c>
      <c r="M76" s="307" t="s">
        <v>306</v>
      </c>
      <c r="N76" s="416">
        <v>0</v>
      </c>
      <c r="O76" s="338" t="s">
        <v>306</v>
      </c>
      <c r="P76" s="338" t="s">
        <v>306</v>
      </c>
      <c r="R76" s="411"/>
    </row>
    <row r="77" spans="1:18" ht="14.5" outlineLevel="1" x14ac:dyDescent="0.35">
      <c r="A77" s="747"/>
      <c r="B77" s="420">
        <v>2015</v>
      </c>
      <c r="C77" s="336" t="s">
        <v>306</v>
      </c>
      <c r="D77" s="336" t="s">
        <v>306</v>
      </c>
      <c r="E77" s="398" t="s">
        <v>306</v>
      </c>
      <c r="F77" s="337" t="s">
        <v>306</v>
      </c>
      <c r="G77" s="336" t="s">
        <v>306</v>
      </c>
      <c r="H77" s="398" t="s">
        <v>306</v>
      </c>
      <c r="I77" s="336" t="s">
        <v>306</v>
      </c>
      <c r="J77" s="336" t="s">
        <v>306</v>
      </c>
      <c r="K77" s="336">
        <v>0</v>
      </c>
      <c r="L77" s="398" t="s">
        <v>306</v>
      </c>
      <c r="M77" s="398" t="s">
        <v>306</v>
      </c>
      <c r="N77" s="425">
        <v>0</v>
      </c>
      <c r="O77" s="398" t="s">
        <v>306</v>
      </c>
      <c r="P77" s="399" t="s">
        <v>306</v>
      </c>
      <c r="R77" s="411"/>
    </row>
    <row r="78" spans="1:18" ht="14.5" outlineLevel="1" x14ac:dyDescent="0.35">
      <c r="A78" s="746" t="s">
        <v>429</v>
      </c>
      <c r="B78" s="410" t="s">
        <v>592</v>
      </c>
      <c r="C78" s="389">
        <v>4</v>
      </c>
      <c r="D78" s="389">
        <v>0</v>
      </c>
      <c r="E78" s="389">
        <v>44</v>
      </c>
      <c r="F78" s="390">
        <v>1532</v>
      </c>
      <c r="G78" s="389">
        <v>71</v>
      </c>
      <c r="H78" s="389">
        <v>1</v>
      </c>
      <c r="I78" s="390">
        <v>111</v>
      </c>
      <c r="J78" s="389">
        <v>237</v>
      </c>
      <c r="K78" s="389">
        <v>0</v>
      </c>
      <c r="L78" s="389">
        <v>0</v>
      </c>
      <c r="M78" s="391" t="s">
        <v>306</v>
      </c>
      <c r="N78" s="390">
        <v>2000</v>
      </c>
      <c r="O78" s="392">
        <v>2.44</v>
      </c>
      <c r="P78" s="392">
        <v>0.19</v>
      </c>
      <c r="R78" s="411"/>
    </row>
    <row r="79" spans="1:18" ht="14.5" outlineLevel="1" x14ac:dyDescent="0.35">
      <c r="A79" s="746"/>
      <c r="B79" s="412" t="s">
        <v>459</v>
      </c>
      <c r="C79" s="413">
        <v>5</v>
      </c>
      <c r="D79" s="413">
        <v>0</v>
      </c>
      <c r="E79" s="394">
        <v>46</v>
      </c>
      <c r="F79" s="279">
        <v>1324</v>
      </c>
      <c r="G79" s="413">
        <v>78</v>
      </c>
      <c r="H79" s="394">
        <v>1</v>
      </c>
      <c r="I79" s="413">
        <v>88.170370000000005</v>
      </c>
      <c r="J79" s="340">
        <v>295.27</v>
      </c>
      <c r="K79" s="413">
        <v>0</v>
      </c>
      <c r="L79" s="394">
        <v>0</v>
      </c>
      <c r="M79" s="305" t="s">
        <v>306</v>
      </c>
      <c r="N79" s="414">
        <v>1837.44037</v>
      </c>
      <c r="O79" s="395">
        <v>2.2656478051787916</v>
      </c>
      <c r="P79" s="395">
        <v>0.17160341553637484</v>
      </c>
      <c r="R79" s="411"/>
    </row>
    <row r="80" spans="1:18" ht="14.5" outlineLevel="1" x14ac:dyDescent="0.35">
      <c r="A80" s="746"/>
      <c r="B80" s="412" t="s">
        <v>460</v>
      </c>
      <c r="C80" s="413">
        <v>5.3975029060936066</v>
      </c>
      <c r="D80" s="413">
        <v>0</v>
      </c>
      <c r="E80" s="394">
        <v>53.692128230000002</v>
      </c>
      <c r="F80" s="279">
        <v>1617.2403417233857</v>
      </c>
      <c r="G80" s="413">
        <v>28</v>
      </c>
      <c r="H80" s="394">
        <v>1</v>
      </c>
      <c r="I80" s="413">
        <v>101.6</v>
      </c>
      <c r="J80" s="340">
        <v>479.7</v>
      </c>
      <c r="K80" s="413">
        <v>76</v>
      </c>
      <c r="L80" s="394">
        <v>0</v>
      </c>
      <c r="M80" s="305" t="s">
        <v>306</v>
      </c>
      <c r="N80" s="414">
        <v>2362.629972859479</v>
      </c>
      <c r="O80" s="395">
        <v>2.5241773214310674</v>
      </c>
      <c r="P80" s="395">
        <v>0.25287353753856151</v>
      </c>
      <c r="R80" s="411"/>
    </row>
    <row r="81" spans="1:18" ht="14.5" outlineLevel="1" x14ac:dyDescent="0.35">
      <c r="A81" s="746"/>
      <c r="B81" s="412">
        <v>2022</v>
      </c>
      <c r="C81" s="413">
        <v>5</v>
      </c>
      <c r="D81" s="413">
        <v>3</v>
      </c>
      <c r="E81" s="394">
        <v>50</v>
      </c>
      <c r="F81" s="279">
        <v>1238</v>
      </c>
      <c r="G81" s="413">
        <v>66</v>
      </c>
      <c r="H81" s="394">
        <v>1</v>
      </c>
      <c r="I81" s="413">
        <v>99</v>
      </c>
      <c r="J81" s="340">
        <v>789</v>
      </c>
      <c r="K81" s="413">
        <v>68</v>
      </c>
      <c r="L81" s="394">
        <v>0</v>
      </c>
      <c r="M81" s="305" t="s">
        <v>306</v>
      </c>
      <c r="N81" s="414">
        <v>2318</v>
      </c>
      <c r="O81" s="395">
        <v>2.3120638085742771</v>
      </c>
      <c r="P81" s="395">
        <v>0.22432701894317048</v>
      </c>
      <c r="R81" s="411"/>
    </row>
    <row r="82" spans="1:18" ht="14.5" outlineLevel="1" x14ac:dyDescent="0.35">
      <c r="A82" s="746"/>
      <c r="B82" s="412">
        <v>2021</v>
      </c>
      <c r="C82" s="413">
        <v>3.9</v>
      </c>
      <c r="D82" s="413">
        <v>0</v>
      </c>
      <c r="E82" s="394">
        <v>38</v>
      </c>
      <c r="F82" s="279">
        <v>1164</v>
      </c>
      <c r="G82" s="413">
        <v>63</v>
      </c>
      <c r="H82" s="394">
        <v>0</v>
      </c>
      <c r="I82" s="413">
        <v>43</v>
      </c>
      <c r="J82" s="340">
        <v>508</v>
      </c>
      <c r="K82" s="413">
        <v>67</v>
      </c>
      <c r="L82" s="394">
        <v>0</v>
      </c>
      <c r="M82" s="305" t="s">
        <v>306</v>
      </c>
      <c r="N82" s="414">
        <v>1887</v>
      </c>
      <c r="O82" s="395">
        <v>1.7734022556390978</v>
      </c>
      <c r="P82" s="395">
        <v>0.14276315789473684</v>
      </c>
      <c r="R82" s="411"/>
    </row>
    <row r="83" spans="1:18" ht="14.5" outlineLevel="1" x14ac:dyDescent="0.35">
      <c r="A83" s="746"/>
      <c r="B83" s="415">
        <v>2020</v>
      </c>
      <c r="C83" s="416">
        <v>3</v>
      </c>
      <c r="D83" s="416">
        <v>0</v>
      </c>
      <c r="E83" s="417">
        <v>22</v>
      </c>
      <c r="F83" s="275" t="s">
        <v>306</v>
      </c>
      <c r="G83" s="416">
        <v>41</v>
      </c>
      <c r="H83" s="417">
        <v>0</v>
      </c>
      <c r="I83" s="416">
        <v>68</v>
      </c>
      <c r="J83" s="331" t="s">
        <v>306</v>
      </c>
      <c r="K83" s="416">
        <v>97</v>
      </c>
      <c r="L83" s="417">
        <v>0</v>
      </c>
      <c r="M83" s="307" t="s">
        <v>306</v>
      </c>
      <c r="N83" s="418">
        <v>232</v>
      </c>
      <c r="O83" s="338" t="s">
        <v>306</v>
      </c>
      <c r="P83" s="419">
        <v>0.18700787401574803</v>
      </c>
      <c r="R83" s="411"/>
    </row>
    <row r="84" spans="1:18" ht="14.5" outlineLevel="1" x14ac:dyDescent="0.35">
      <c r="A84" s="746"/>
      <c r="B84" s="415">
        <v>2019</v>
      </c>
      <c r="C84" s="416">
        <v>3</v>
      </c>
      <c r="D84" s="416">
        <v>0</v>
      </c>
      <c r="E84" s="417">
        <v>28</v>
      </c>
      <c r="F84" s="275" t="s">
        <v>306</v>
      </c>
      <c r="G84" s="416">
        <v>71</v>
      </c>
      <c r="H84" s="417">
        <v>1</v>
      </c>
      <c r="I84" s="416">
        <v>163</v>
      </c>
      <c r="J84" s="331" t="s">
        <v>306</v>
      </c>
      <c r="K84" s="416">
        <v>84</v>
      </c>
      <c r="L84" s="417">
        <v>0</v>
      </c>
      <c r="M84" s="307" t="s">
        <v>306</v>
      </c>
      <c r="N84" s="418">
        <v>350</v>
      </c>
      <c r="O84" s="338" t="s">
        <v>306</v>
      </c>
      <c r="P84" s="419">
        <v>0.28252032520325204</v>
      </c>
      <c r="R84" s="411"/>
    </row>
    <row r="85" spans="1:18" ht="14.5" outlineLevel="1" x14ac:dyDescent="0.35">
      <c r="A85" s="747"/>
      <c r="B85" s="428">
        <v>2015</v>
      </c>
      <c r="C85" s="425">
        <v>5</v>
      </c>
      <c r="D85" s="336" t="s">
        <v>306</v>
      </c>
      <c r="E85" s="397">
        <v>502</v>
      </c>
      <c r="F85" s="337" t="s">
        <v>306</v>
      </c>
      <c r="G85" s="336" t="s">
        <v>306</v>
      </c>
      <c r="H85" s="398" t="s">
        <v>306</v>
      </c>
      <c r="I85" s="336" t="s">
        <v>306</v>
      </c>
      <c r="J85" s="336" t="s">
        <v>306</v>
      </c>
      <c r="K85" s="425">
        <v>279</v>
      </c>
      <c r="L85" s="398" t="s">
        <v>306</v>
      </c>
      <c r="M85" s="398" t="s">
        <v>306</v>
      </c>
      <c r="N85" s="429">
        <v>786</v>
      </c>
      <c r="O85" s="398" t="s">
        <v>306</v>
      </c>
      <c r="P85" s="399">
        <v>1.1819548872180452</v>
      </c>
      <c r="R85" s="411"/>
    </row>
    <row r="86" spans="1:18" ht="14.5" outlineLevel="1" x14ac:dyDescent="0.35">
      <c r="A86" s="740" t="s">
        <v>430</v>
      </c>
      <c r="B86" s="430">
        <v>2025</v>
      </c>
      <c r="C86" s="389">
        <v>2</v>
      </c>
      <c r="D86" s="389">
        <v>3</v>
      </c>
      <c r="E86" s="389">
        <v>0</v>
      </c>
      <c r="F86" s="390">
        <v>2</v>
      </c>
      <c r="G86" s="389">
        <v>8</v>
      </c>
      <c r="H86" s="389">
        <v>0</v>
      </c>
      <c r="I86" s="390">
        <v>19</v>
      </c>
      <c r="J86" s="389">
        <v>30</v>
      </c>
      <c r="K86" s="389">
        <v>0</v>
      </c>
      <c r="L86" s="389">
        <v>0</v>
      </c>
      <c r="M86" s="391" t="s">
        <v>306</v>
      </c>
      <c r="N86" s="390">
        <v>64</v>
      </c>
      <c r="O86" s="392">
        <v>0.81</v>
      </c>
      <c r="P86" s="392">
        <v>0.3</v>
      </c>
      <c r="R86" s="411"/>
    </row>
    <row r="87" spans="1:18" ht="14.5" outlineLevel="1" x14ac:dyDescent="0.35">
      <c r="A87" s="740"/>
      <c r="B87" s="431">
        <v>2024</v>
      </c>
      <c r="C87" s="331">
        <v>2</v>
      </c>
      <c r="D87" s="331">
        <v>3</v>
      </c>
      <c r="E87" s="331">
        <v>0</v>
      </c>
      <c r="F87" s="331">
        <v>0</v>
      </c>
      <c r="G87" s="331">
        <v>9</v>
      </c>
      <c r="H87" s="331">
        <v>0</v>
      </c>
      <c r="I87" s="331">
        <v>8.0061300000000006</v>
      </c>
      <c r="J87" s="331">
        <v>16.96</v>
      </c>
      <c r="K87" s="331">
        <v>0</v>
      </c>
      <c r="L87" s="331">
        <v>0</v>
      </c>
      <c r="M87" s="305" t="s">
        <v>306</v>
      </c>
      <c r="N87" s="275">
        <v>38.96613</v>
      </c>
      <c r="O87" s="339">
        <v>0.46947144578313255</v>
      </c>
      <c r="P87" s="339">
        <v>0.15670036144578314</v>
      </c>
      <c r="Q87" s="400"/>
      <c r="R87" s="411"/>
    </row>
    <row r="88" spans="1:18" ht="14.5" outlineLevel="1" x14ac:dyDescent="0.35">
      <c r="A88" s="740"/>
      <c r="B88" s="431">
        <v>2023</v>
      </c>
      <c r="C88" s="331">
        <v>1.9716411496159365</v>
      </c>
      <c r="D88" s="331">
        <v>1.0558167473548614</v>
      </c>
      <c r="E88" s="331">
        <v>0</v>
      </c>
      <c r="F88" s="331">
        <v>0</v>
      </c>
      <c r="G88" s="331">
        <v>6</v>
      </c>
      <c r="H88" s="331">
        <v>0</v>
      </c>
      <c r="I88" s="331">
        <v>33.653274517195079</v>
      </c>
      <c r="J88" s="331">
        <v>47.1</v>
      </c>
      <c r="K88" s="331">
        <v>0</v>
      </c>
      <c r="L88" s="331">
        <v>0</v>
      </c>
      <c r="M88" s="305" t="s">
        <v>306</v>
      </c>
      <c r="N88" s="275">
        <v>89.780732414165868</v>
      </c>
      <c r="O88" s="339">
        <v>0.97587752624093338</v>
      </c>
      <c r="P88" s="339">
        <v>0.39870361319745518</v>
      </c>
      <c r="Q88" s="400"/>
      <c r="R88" s="411"/>
    </row>
    <row r="89" spans="1:18" ht="14.5" outlineLevel="1" x14ac:dyDescent="0.35">
      <c r="A89" s="740"/>
      <c r="B89" s="431">
        <v>2022</v>
      </c>
      <c r="C89" s="331" t="s">
        <v>306</v>
      </c>
      <c r="D89" s="331" t="s">
        <v>306</v>
      </c>
      <c r="E89" s="331" t="s">
        <v>306</v>
      </c>
      <c r="F89" s="275" t="s">
        <v>306</v>
      </c>
      <c r="G89" s="331" t="s">
        <v>306</v>
      </c>
      <c r="H89" s="331" t="s">
        <v>306</v>
      </c>
      <c r="I89" s="331" t="s">
        <v>306</v>
      </c>
      <c r="J89" s="331" t="s">
        <v>306</v>
      </c>
      <c r="K89" s="331" t="s">
        <v>306</v>
      </c>
      <c r="L89" s="331" t="s">
        <v>306</v>
      </c>
      <c r="M89" s="305" t="s">
        <v>306</v>
      </c>
      <c r="N89" s="275" t="s">
        <v>306</v>
      </c>
      <c r="O89" s="331" t="s">
        <v>306</v>
      </c>
      <c r="P89" s="331" t="s">
        <v>306</v>
      </c>
      <c r="Q89" s="400"/>
      <c r="R89" s="411"/>
    </row>
    <row r="90" spans="1:18" ht="14.5" outlineLevel="1" x14ac:dyDescent="0.35">
      <c r="A90" s="740"/>
      <c r="B90" s="431">
        <v>2021</v>
      </c>
      <c r="C90" s="331" t="s">
        <v>306</v>
      </c>
      <c r="D90" s="331" t="s">
        <v>306</v>
      </c>
      <c r="E90" s="331" t="s">
        <v>306</v>
      </c>
      <c r="F90" s="275" t="s">
        <v>306</v>
      </c>
      <c r="G90" s="331" t="s">
        <v>306</v>
      </c>
      <c r="H90" s="331" t="s">
        <v>306</v>
      </c>
      <c r="I90" s="331" t="s">
        <v>306</v>
      </c>
      <c r="J90" s="331" t="s">
        <v>306</v>
      </c>
      <c r="K90" s="331" t="s">
        <v>306</v>
      </c>
      <c r="L90" s="331" t="s">
        <v>306</v>
      </c>
      <c r="M90" s="305" t="s">
        <v>306</v>
      </c>
      <c r="N90" s="275" t="s">
        <v>306</v>
      </c>
      <c r="O90" s="331" t="s">
        <v>306</v>
      </c>
      <c r="P90" s="331" t="s">
        <v>306</v>
      </c>
      <c r="Q90" s="400"/>
      <c r="R90" s="411"/>
    </row>
    <row r="91" spans="1:18" ht="14.5" x14ac:dyDescent="0.35">
      <c r="A91" s="740"/>
      <c r="B91" s="431">
        <v>2020</v>
      </c>
      <c r="C91" s="331" t="s">
        <v>306</v>
      </c>
      <c r="D91" s="331" t="s">
        <v>306</v>
      </c>
      <c r="E91" s="331" t="s">
        <v>306</v>
      </c>
      <c r="F91" s="275" t="s">
        <v>306</v>
      </c>
      <c r="G91" s="331" t="s">
        <v>306</v>
      </c>
      <c r="H91" s="331" t="s">
        <v>306</v>
      </c>
      <c r="I91" s="331" t="s">
        <v>306</v>
      </c>
      <c r="J91" s="331" t="s">
        <v>306</v>
      </c>
      <c r="K91" s="331" t="s">
        <v>306</v>
      </c>
      <c r="L91" s="331" t="s">
        <v>306</v>
      </c>
      <c r="M91" s="305" t="s">
        <v>306</v>
      </c>
      <c r="N91" s="275" t="s">
        <v>306</v>
      </c>
      <c r="O91" s="331" t="s">
        <v>306</v>
      </c>
      <c r="P91" s="331" t="s">
        <v>306</v>
      </c>
      <c r="R91" s="411"/>
    </row>
    <row r="92" spans="1:18" ht="14.5" x14ac:dyDescent="0.35">
      <c r="A92" s="740"/>
      <c r="B92" s="431">
        <v>2019</v>
      </c>
      <c r="C92" s="331" t="s">
        <v>306</v>
      </c>
      <c r="D92" s="331" t="s">
        <v>306</v>
      </c>
      <c r="E92" s="331" t="s">
        <v>306</v>
      </c>
      <c r="F92" s="275" t="s">
        <v>306</v>
      </c>
      <c r="G92" s="331" t="s">
        <v>306</v>
      </c>
      <c r="H92" s="331" t="s">
        <v>306</v>
      </c>
      <c r="I92" s="331" t="s">
        <v>306</v>
      </c>
      <c r="J92" s="331" t="s">
        <v>306</v>
      </c>
      <c r="K92" s="331" t="s">
        <v>306</v>
      </c>
      <c r="L92" s="331" t="s">
        <v>306</v>
      </c>
      <c r="M92" s="305" t="s">
        <v>306</v>
      </c>
      <c r="N92" s="275" t="s">
        <v>306</v>
      </c>
      <c r="O92" s="331" t="s">
        <v>306</v>
      </c>
      <c r="P92" s="331" t="s">
        <v>306</v>
      </c>
      <c r="R92" s="411"/>
    </row>
    <row r="93" spans="1:18" ht="14.5" x14ac:dyDescent="0.35">
      <c r="A93" s="741"/>
      <c r="B93" s="432">
        <v>2015</v>
      </c>
      <c r="C93" s="336" t="s">
        <v>306</v>
      </c>
      <c r="D93" s="336" t="s">
        <v>306</v>
      </c>
      <c r="E93" s="336" t="s">
        <v>306</v>
      </c>
      <c r="F93" s="337" t="s">
        <v>306</v>
      </c>
      <c r="G93" s="336" t="s">
        <v>306</v>
      </c>
      <c r="H93" s="336" t="s">
        <v>306</v>
      </c>
      <c r="I93" s="336" t="s">
        <v>306</v>
      </c>
      <c r="J93" s="336" t="s">
        <v>306</v>
      </c>
      <c r="K93" s="336" t="s">
        <v>306</v>
      </c>
      <c r="L93" s="336" t="s">
        <v>306</v>
      </c>
      <c r="M93" s="398" t="s">
        <v>306</v>
      </c>
      <c r="N93" s="337" t="s">
        <v>306</v>
      </c>
      <c r="O93" s="336" t="s">
        <v>306</v>
      </c>
      <c r="P93" s="336" t="s">
        <v>306</v>
      </c>
      <c r="R93" s="411"/>
    </row>
    <row r="94" spans="1:18" ht="14.5" x14ac:dyDescent="0.35">
      <c r="A94" s="755" t="s">
        <v>431</v>
      </c>
      <c r="B94" s="410" t="s">
        <v>592</v>
      </c>
      <c r="C94" s="389">
        <v>0</v>
      </c>
      <c r="D94" s="389">
        <v>0</v>
      </c>
      <c r="E94" s="389">
        <v>67</v>
      </c>
      <c r="F94" s="390">
        <v>16782</v>
      </c>
      <c r="G94" s="389">
        <v>45</v>
      </c>
      <c r="H94" s="389">
        <v>3</v>
      </c>
      <c r="I94" s="390">
        <v>984</v>
      </c>
      <c r="J94" s="391">
        <v>597</v>
      </c>
      <c r="K94" s="389">
        <v>0</v>
      </c>
      <c r="L94" s="389">
        <v>0</v>
      </c>
      <c r="M94" s="391" t="s">
        <v>306</v>
      </c>
      <c r="N94" s="390">
        <v>18478</v>
      </c>
      <c r="O94" s="392">
        <v>4.58</v>
      </c>
      <c r="P94" s="392">
        <v>0.26</v>
      </c>
      <c r="R94" s="411"/>
    </row>
    <row r="95" spans="1:18" ht="14.5" x14ac:dyDescent="0.35">
      <c r="A95" s="746"/>
      <c r="B95" s="412" t="s">
        <v>459</v>
      </c>
      <c r="C95" s="413">
        <v>0</v>
      </c>
      <c r="D95" s="413">
        <v>0</v>
      </c>
      <c r="E95" s="394">
        <v>110</v>
      </c>
      <c r="F95" s="279">
        <v>26047</v>
      </c>
      <c r="G95" s="413">
        <v>84</v>
      </c>
      <c r="H95" s="394">
        <v>3</v>
      </c>
      <c r="I95" s="414">
        <v>430.34289999999999</v>
      </c>
      <c r="J95" s="279">
        <v>434</v>
      </c>
      <c r="K95" s="413">
        <v>0</v>
      </c>
      <c r="L95" s="394">
        <v>0</v>
      </c>
      <c r="M95" s="305" t="s">
        <v>306</v>
      </c>
      <c r="N95" s="414">
        <v>27108.3429</v>
      </c>
      <c r="O95" s="395">
        <v>6.864609496074956</v>
      </c>
      <c r="P95" s="395">
        <v>0.13683031147125854</v>
      </c>
      <c r="R95" s="411"/>
    </row>
    <row r="96" spans="1:18" ht="14.5" x14ac:dyDescent="0.35">
      <c r="A96" s="746"/>
      <c r="B96" s="412" t="s">
        <v>460</v>
      </c>
      <c r="C96" s="413">
        <v>0</v>
      </c>
      <c r="D96" s="413">
        <v>0</v>
      </c>
      <c r="E96" s="394">
        <v>12.751634128799999</v>
      </c>
      <c r="F96" s="279">
        <v>24198.5</v>
      </c>
      <c r="G96" s="413">
        <v>156</v>
      </c>
      <c r="H96" s="394">
        <v>2</v>
      </c>
      <c r="I96" s="414">
        <v>896.7</v>
      </c>
      <c r="J96" s="279">
        <v>804.2</v>
      </c>
      <c r="K96" s="413">
        <v>0</v>
      </c>
      <c r="L96" s="394">
        <v>0</v>
      </c>
      <c r="M96" s="305" t="s">
        <v>306</v>
      </c>
      <c r="N96" s="414">
        <v>26070.151634128801</v>
      </c>
      <c r="O96" s="395">
        <v>6.7609314403860994</v>
      </c>
      <c r="P96" s="395">
        <v>0.23585363955622407</v>
      </c>
      <c r="R96" s="411"/>
    </row>
    <row r="97" spans="1:18" ht="14.5" x14ac:dyDescent="0.35">
      <c r="A97" s="746"/>
      <c r="B97" s="412">
        <v>2022</v>
      </c>
      <c r="C97" s="413">
        <v>0</v>
      </c>
      <c r="D97" s="413">
        <v>17</v>
      </c>
      <c r="E97" s="394">
        <v>20</v>
      </c>
      <c r="F97" s="279">
        <v>29264</v>
      </c>
      <c r="G97" s="413">
        <v>40</v>
      </c>
      <c r="H97" s="394">
        <v>1</v>
      </c>
      <c r="I97" s="414">
        <v>1007.8</v>
      </c>
      <c r="J97" s="279">
        <v>2734</v>
      </c>
      <c r="K97" s="413">
        <v>0</v>
      </c>
      <c r="L97" s="394">
        <v>0</v>
      </c>
      <c r="M97" s="305" t="s">
        <v>306</v>
      </c>
      <c r="N97" s="414">
        <v>33082.800000000003</v>
      </c>
      <c r="O97" s="395">
        <v>9.51</v>
      </c>
      <c r="P97" s="395">
        <v>0.30048892723612308</v>
      </c>
      <c r="R97" s="411"/>
    </row>
    <row r="98" spans="1:18" ht="14.5" outlineLevel="1" x14ac:dyDescent="0.35">
      <c r="A98" s="746"/>
      <c r="B98" s="412">
        <v>2021</v>
      </c>
      <c r="C98" s="413">
        <v>0</v>
      </c>
      <c r="D98" s="413">
        <v>0</v>
      </c>
      <c r="E98" s="394">
        <v>61</v>
      </c>
      <c r="F98" s="279">
        <v>23755</v>
      </c>
      <c r="G98" s="413">
        <v>26</v>
      </c>
      <c r="H98" s="394">
        <v>1</v>
      </c>
      <c r="I98" s="414">
        <v>878</v>
      </c>
      <c r="J98" s="279">
        <v>1345</v>
      </c>
      <c r="K98" s="413">
        <v>0</v>
      </c>
      <c r="L98" s="394">
        <v>0</v>
      </c>
      <c r="M98" s="305" t="s">
        <v>306</v>
      </c>
      <c r="N98" s="414">
        <v>26066</v>
      </c>
      <c r="O98" s="395">
        <v>9.2465413267116006</v>
      </c>
      <c r="P98" s="395">
        <v>0.33309684285207519</v>
      </c>
      <c r="R98" s="411"/>
    </row>
    <row r="99" spans="1:18" ht="14.5" outlineLevel="1" x14ac:dyDescent="0.35">
      <c r="A99" s="746"/>
      <c r="B99" s="415">
        <v>2020</v>
      </c>
      <c r="C99" s="416">
        <v>0</v>
      </c>
      <c r="D99" s="416">
        <v>0</v>
      </c>
      <c r="E99" s="417">
        <v>63</v>
      </c>
      <c r="F99" s="275" t="s">
        <v>306</v>
      </c>
      <c r="G99" s="416">
        <v>15</v>
      </c>
      <c r="H99" s="417">
        <v>3</v>
      </c>
      <c r="I99" s="418">
        <v>432</v>
      </c>
      <c r="J99" s="331" t="s">
        <v>306</v>
      </c>
      <c r="K99" s="416">
        <v>329</v>
      </c>
      <c r="L99" s="417">
        <v>0</v>
      </c>
      <c r="M99" s="307" t="s">
        <v>306</v>
      </c>
      <c r="N99" s="418">
        <v>843</v>
      </c>
      <c r="O99" s="338" t="s">
        <v>306</v>
      </c>
      <c r="P99" s="419">
        <v>0.33145615446500404</v>
      </c>
      <c r="R99" s="411"/>
    </row>
    <row r="100" spans="1:18" ht="14.5" outlineLevel="1" x14ac:dyDescent="0.35">
      <c r="A100" s="746"/>
      <c r="B100" s="415">
        <v>2019</v>
      </c>
      <c r="C100" s="416">
        <v>0</v>
      </c>
      <c r="D100" s="416">
        <v>0</v>
      </c>
      <c r="E100" s="417">
        <v>102</v>
      </c>
      <c r="F100" s="275" t="s">
        <v>306</v>
      </c>
      <c r="G100" s="416">
        <v>21</v>
      </c>
      <c r="H100" s="417">
        <v>4</v>
      </c>
      <c r="I100" s="418">
        <v>1180</v>
      </c>
      <c r="J100" s="331" t="s">
        <v>306</v>
      </c>
      <c r="K100" s="416">
        <v>282</v>
      </c>
      <c r="L100" s="417">
        <v>0</v>
      </c>
      <c r="M100" s="307" t="s">
        <v>306</v>
      </c>
      <c r="N100" s="418">
        <v>1589</v>
      </c>
      <c r="O100" s="338" t="s">
        <v>306</v>
      </c>
      <c r="P100" s="419">
        <v>0.68777484608619177</v>
      </c>
      <c r="R100" s="411"/>
    </row>
    <row r="101" spans="1:18" ht="14.5" outlineLevel="1" x14ac:dyDescent="0.35">
      <c r="A101" s="747"/>
      <c r="B101" s="428">
        <v>2015</v>
      </c>
      <c r="C101" s="425">
        <v>0</v>
      </c>
      <c r="D101" s="336" t="s">
        <v>306</v>
      </c>
      <c r="E101" s="397">
        <v>90</v>
      </c>
      <c r="F101" s="337" t="s">
        <v>306</v>
      </c>
      <c r="G101" s="336" t="s">
        <v>306</v>
      </c>
      <c r="H101" s="398" t="s">
        <v>306</v>
      </c>
      <c r="I101" s="336" t="s">
        <v>306</v>
      </c>
      <c r="J101" s="336" t="s">
        <v>306</v>
      </c>
      <c r="K101" s="425">
        <v>14</v>
      </c>
      <c r="L101" s="398" t="s">
        <v>306</v>
      </c>
      <c r="M101" s="398" t="s">
        <v>306</v>
      </c>
      <c r="N101" s="429">
        <v>104</v>
      </c>
      <c r="O101" s="398" t="s">
        <v>306</v>
      </c>
      <c r="P101" s="399">
        <v>8.1377151799687006E-2</v>
      </c>
      <c r="Q101" s="400"/>
      <c r="R101" s="411"/>
    </row>
    <row r="102" spans="1:18" ht="14.5" outlineLevel="1" x14ac:dyDescent="0.35">
      <c r="A102" s="746" t="s">
        <v>432</v>
      </c>
      <c r="B102" s="410" t="s">
        <v>592</v>
      </c>
      <c r="C102" s="389">
        <v>7</v>
      </c>
      <c r="D102" s="389">
        <v>0</v>
      </c>
      <c r="E102" s="389">
        <v>0.3</v>
      </c>
      <c r="F102" s="390">
        <v>303</v>
      </c>
      <c r="G102" s="389">
        <v>2</v>
      </c>
      <c r="H102" s="389">
        <v>0</v>
      </c>
      <c r="I102" s="390">
        <v>51</v>
      </c>
      <c r="J102" s="391">
        <v>42</v>
      </c>
      <c r="K102" s="389">
        <v>0</v>
      </c>
      <c r="L102" s="389">
        <v>0</v>
      </c>
      <c r="M102" s="391" t="s">
        <v>306</v>
      </c>
      <c r="N102" s="390">
        <v>405</v>
      </c>
      <c r="O102" s="392">
        <v>2.4700000000000002</v>
      </c>
      <c r="P102" s="392">
        <v>0.36</v>
      </c>
      <c r="Q102" s="400"/>
      <c r="R102" s="411"/>
    </row>
    <row r="103" spans="1:18" ht="14.5" outlineLevel="1" x14ac:dyDescent="0.35">
      <c r="A103" s="746"/>
      <c r="B103" s="412" t="s">
        <v>459</v>
      </c>
      <c r="C103" s="413">
        <v>10</v>
      </c>
      <c r="D103" s="413">
        <v>6</v>
      </c>
      <c r="E103" s="394">
        <v>0</v>
      </c>
      <c r="F103" s="279">
        <v>478</v>
      </c>
      <c r="G103" s="413">
        <v>3</v>
      </c>
      <c r="H103" s="394">
        <v>0</v>
      </c>
      <c r="I103" s="413">
        <v>64.345659999999995</v>
      </c>
      <c r="J103" s="340">
        <v>58.5</v>
      </c>
      <c r="K103" s="413">
        <v>0</v>
      </c>
      <c r="L103" s="394">
        <v>0</v>
      </c>
      <c r="M103" s="305" t="s">
        <v>306</v>
      </c>
      <c r="N103" s="414">
        <v>619.84565999999995</v>
      </c>
      <c r="O103" s="395">
        <v>3.6895574999999998</v>
      </c>
      <c r="P103" s="395">
        <v>0.47824797619047615</v>
      </c>
      <c r="Q103" s="400"/>
      <c r="R103" s="411"/>
    </row>
    <row r="104" spans="1:18" ht="14.5" outlineLevel="1" x14ac:dyDescent="0.35">
      <c r="A104" s="746"/>
      <c r="B104" s="412" t="s">
        <v>460</v>
      </c>
      <c r="C104" s="413">
        <v>22.806884519160683</v>
      </c>
      <c r="D104" s="413">
        <v>2.4983750971608933</v>
      </c>
      <c r="E104" s="394">
        <v>0.10059827299999999</v>
      </c>
      <c r="F104" s="279">
        <v>578.80274994670799</v>
      </c>
      <c r="G104" s="413">
        <v>13</v>
      </c>
      <c r="H104" s="394">
        <v>0</v>
      </c>
      <c r="I104" s="413">
        <v>140.80000000000001</v>
      </c>
      <c r="J104" s="340">
        <v>87.6</v>
      </c>
      <c r="K104" s="413">
        <v>0</v>
      </c>
      <c r="L104" s="394">
        <v>0</v>
      </c>
      <c r="M104" s="305" t="s">
        <v>306</v>
      </c>
      <c r="N104" s="414">
        <v>845.60860783602959</v>
      </c>
      <c r="O104" s="395">
        <v>4.9450795779884773</v>
      </c>
      <c r="P104" s="395">
        <v>0.97196408122410283</v>
      </c>
      <c r="Q104" s="400"/>
      <c r="R104" s="411"/>
    </row>
    <row r="105" spans="1:18" ht="14.5" outlineLevel="1" x14ac:dyDescent="0.35">
      <c r="A105" s="746"/>
      <c r="B105" s="412">
        <v>2022</v>
      </c>
      <c r="C105" s="413">
        <v>18</v>
      </c>
      <c r="D105" s="413">
        <v>2</v>
      </c>
      <c r="E105" s="394">
        <v>2</v>
      </c>
      <c r="F105" s="279">
        <v>707</v>
      </c>
      <c r="G105" s="413">
        <v>7</v>
      </c>
      <c r="H105" s="394">
        <v>0</v>
      </c>
      <c r="I105" s="413">
        <v>75.400000000000006</v>
      </c>
      <c r="J105" s="340">
        <v>139</v>
      </c>
      <c r="K105" s="413">
        <v>1</v>
      </c>
      <c r="L105" s="394">
        <v>0</v>
      </c>
      <c r="M105" s="305" t="s">
        <v>306</v>
      </c>
      <c r="N105" s="414">
        <v>951.4</v>
      </c>
      <c r="O105" s="395">
        <v>5.3751412429378531</v>
      </c>
      <c r="P105" s="395">
        <v>0.55593220338983051</v>
      </c>
      <c r="R105" s="411"/>
    </row>
    <row r="106" spans="1:18" ht="14.5" outlineLevel="1" x14ac:dyDescent="0.35">
      <c r="A106" s="746"/>
      <c r="B106" s="412">
        <v>2021</v>
      </c>
      <c r="C106" s="413">
        <v>21.2</v>
      </c>
      <c r="D106" s="413">
        <v>1</v>
      </c>
      <c r="E106" s="394">
        <v>5</v>
      </c>
      <c r="F106" s="279">
        <v>644</v>
      </c>
      <c r="G106" s="413">
        <v>7</v>
      </c>
      <c r="H106" s="394">
        <v>0</v>
      </c>
      <c r="I106" s="413">
        <v>77</v>
      </c>
      <c r="J106" s="340">
        <v>91</v>
      </c>
      <c r="K106" s="413">
        <v>2</v>
      </c>
      <c r="L106" s="394">
        <v>0</v>
      </c>
      <c r="M106" s="305" t="s">
        <v>306</v>
      </c>
      <c r="N106" s="414">
        <v>849</v>
      </c>
      <c r="O106" s="395">
        <v>4.4642105263157896</v>
      </c>
      <c r="P106" s="395">
        <v>0.55894736842105264</v>
      </c>
      <c r="R106" s="411"/>
    </row>
    <row r="107" spans="1:18" ht="14.5" outlineLevel="1" x14ac:dyDescent="0.35">
      <c r="A107" s="746"/>
      <c r="B107" s="415">
        <v>2020</v>
      </c>
      <c r="C107" s="416">
        <v>22</v>
      </c>
      <c r="D107" s="416">
        <v>2</v>
      </c>
      <c r="E107" s="417">
        <v>2</v>
      </c>
      <c r="F107" s="275" t="s">
        <v>306</v>
      </c>
      <c r="G107" s="416">
        <v>5</v>
      </c>
      <c r="H107" s="417">
        <v>0</v>
      </c>
      <c r="I107" s="416">
        <v>129</v>
      </c>
      <c r="J107" s="331" t="s">
        <v>306</v>
      </c>
      <c r="K107" s="416">
        <v>3</v>
      </c>
      <c r="L107" s="417">
        <v>0</v>
      </c>
      <c r="M107" s="307" t="s">
        <v>306</v>
      </c>
      <c r="N107" s="418">
        <v>164</v>
      </c>
      <c r="O107" s="338" t="s">
        <v>306</v>
      </c>
      <c r="P107" s="419">
        <v>0.74178403755868549</v>
      </c>
      <c r="R107" s="411"/>
    </row>
    <row r="108" spans="1:18" ht="14.5" outlineLevel="1" x14ac:dyDescent="0.35">
      <c r="A108" s="746"/>
      <c r="B108" s="415">
        <v>2019</v>
      </c>
      <c r="C108" s="416">
        <v>22</v>
      </c>
      <c r="D108" s="416">
        <v>2</v>
      </c>
      <c r="E108" s="417">
        <v>1</v>
      </c>
      <c r="F108" s="275" t="s">
        <v>306</v>
      </c>
      <c r="G108" s="416">
        <v>5</v>
      </c>
      <c r="H108" s="417">
        <v>0</v>
      </c>
      <c r="I108" s="416">
        <v>220</v>
      </c>
      <c r="J108" s="331" t="s">
        <v>306</v>
      </c>
      <c r="K108" s="416">
        <v>0</v>
      </c>
      <c r="L108" s="417">
        <v>0</v>
      </c>
      <c r="M108" s="307" t="s">
        <v>306</v>
      </c>
      <c r="N108" s="418">
        <v>251</v>
      </c>
      <c r="O108" s="338" t="s">
        <v>306</v>
      </c>
      <c r="P108" s="419">
        <v>0.98393574297188757</v>
      </c>
      <c r="Q108" s="400"/>
      <c r="R108" s="411"/>
    </row>
    <row r="109" spans="1:18" ht="14.5" outlineLevel="1" x14ac:dyDescent="0.35">
      <c r="A109" s="747"/>
      <c r="B109" s="428">
        <v>2015</v>
      </c>
      <c r="C109" s="425">
        <v>9</v>
      </c>
      <c r="D109" s="336" t="s">
        <v>306</v>
      </c>
      <c r="E109" s="397">
        <v>23</v>
      </c>
      <c r="F109" s="337" t="s">
        <v>306</v>
      </c>
      <c r="G109" s="336" t="s">
        <v>306</v>
      </c>
      <c r="H109" s="398" t="s">
        <v>306</v>
      </c>
      <c r="I109" s="336" t="s">
        <v>306</v>
      </c>
      <c r="J109" s="336" t="s">
        <v>306</v>
      </c>
      <c r="K109" s="425">
        <v>144</v>
      </c>
      <c r="L109" s="398" t="s">
        <v>306</v>
      </c>
      <c r="M109" s="398" t="s">
        <v>306</v>
      </c>
      <c r="N109" s="424">
        <v>176</v>
      </c>
      <c r="O109" s="398" t="s">
        <v>306</v>
      </c>
      <c r="P109" s="399">
        <v>0.75213675213675213</v>
      </c>
      <c r="Q109" s="400"/>
      <c r="R109" s="411"/>
    </row>
    <row r="110" spans="1:18" ht="14.5" outlineLevel="1" x14ac:dyDescent="0.35">
      <c r="A110" s="726" t="s">
        <v>407</v>
      </c>
      <c r="B110" s="410" t="s">
        <v>592</v>
      </c>
      <c r="C110" s="389">
        <v>199</v>
      </c>
      <c r="D110" s="389">
        <v>176</v>
      </c>
      <c r="E110" s="389">
        <v>293</v>
      </c>
      <c r="F110" s="390">
        <v>57859</v>
      </c>
      <c r="G110" s="389">
        <v>800</v>
      </c>
      <c r="H110" s="389">
        <v>8</v>
      </c>
      <c r="I110" s="390">
        <v>6129</v>
      </c>
      <c r="J110" s="391">
        <v>5583</v>
      </c>
      <c r="K110" s="389">
        <v>91</v>
      </c>
      <c r="L110" s="389">
        <v>5</v>
      </c>
      <c r="M110" s="391" t="s">
        <v>306</v>
      </c>
      <c r="N110" s="390">
        <v>71143</v>
      </c>
      <c r="O110" s="392">
        <v>4.01</v>
      </c>
      <c r="P110" s="392">
        <v>0.39</v>
      </c>
      <c r="Q110" s="400"/>
      <c r="R110" s="411"/>
    </row>
    <row r="111" spans="1:18" ht="14.5" outlineLevel="1" x14ac:dyDescent="0.35">
      <c r="A111" s="726"/>
      <c r="B111" s="412" t="s">
        <v>459</v>
      </c>
      <c r="C111" s="413">
        <v>622</v>
      </c>
      <c r="D111" s="413">
        <v>245</v>
      </c>
      <c r="E111" s="394">
        <v>276</v>
      </c>
      <c r="F111" s="279">
        <v>67663</v>
      </c>
      <c r="G111" s="413">
        <v>967</v>
      </c>
      <c r="H111" s="394">
        <v>7</v>
      </c>
      <c r="I111" s="414">
        <v>4181.9297900000001</v>
      </c>
      <c r="J111" s="279">
        <v>5713</v>
      </c>
      <c r="K111" s="413">
        <v>111</v>
      </c>
      <c r="L111" s="394">
        <v>32</v>
      </c>
      <c r="M111" s="305" t="s">
        <v>306</v>
      </c>
      <c r="N111" s="422">
        <v>79818.929789999995</v>
      </c>
      <c r="O111" s="395">
        <v>4.4516971438929165</v>
      </c>
      <c r="P111" s="395">
        <v>0.30317511377579476</v>
      </c>
      <c r="R111" s="411"/>
    </row>
    <row r="112" spans="1:18" ht="14.5" outlineLevel="1" x14ac:dyDescent="0.35">
      <c r="A112" s="726"/>
      <c r="B112" s="412" t="s">
        <v>460</v>
      </c>
      <c r="C112" s="413">
        <v>221.54715176567228</v>
      </c>
      <c r="D112" s="413">
        <v>80.198342736425303</v>
      </c>
      <c r="E112" s="394">
        <v>150.15559596580002</v>
      </c>
      <c r="F112" s="279">
        <v>68505</v>
      </c>
      <c r="G112" s="413">
        <v>652</v>
      </c>
      <c r="H112" s="394">
        <v>7</v>
      </c>
      <c r="I112" s="414">
        <v>5996</v>
      </c>
      <c r="J112" s="279">
        <v>8561.7999999999993</v>
      </c>
      <c r="K112" s="413">
        <v>108</v>
      </c>
      <c r="L112" s="394">
        <v>168</v>
      </c>
      <c r="M112" s="305" t="s">
        <v>306</v>
      </c>
      <c r="N112" s="422">
        <v>84449.701090467905</v>
      </c>
      <c r="O112" s="395">
        <v>4.5003837511573623</v>
      </c>
      <c r="P112" s="395">
        <v>0.34936856330764177</v>
      </c>
      <c r="R112" s="411"/>
    </row>
    <row r="113" spans="1:18" ht="14.5" outlineLevel="1" x14ac:dyDescent="0.35">
      <c r="A113" s="726"/>
      <c r="B113" s="412" t="s">
        <v>461</v>
      </c>
      <c r="C113" s="413">
        <v>273</v>
      </c>
      <c r="D113" s="413">
        <v>97.9</v>
      </c>
      <c r="E113" s="394">
        <v>251</v>
      </c>
      <c r="F113" s="279">
        <v>64808</v>
      </c>
      <c r="G113" s="413">
        <v>749</v>
      </c>
      <c r="H113" s="394">
        <v>7</v>
      </c>
      <c r="I113" s="414">
        <v>5109</v>
      </c>
      <c r="J113" s="279">
        <v>11701</v>
      </c>
      <c r="K113" s="413">
        <v>97</v>
      </c>
      <c r="L113" s="394">
        <v>52</v>
      </c>
      <c r="M113" s="305" t="s">
        <v>306</v>
      </c>
      <c r="N113" s="422">
        <v>83145</v>
      </c>
      <c r="O113" s="395">
        <v>5.59</v>
      </c>
      <c r="P113" s="395">
        <v>0.39</v>
      </c>
      <c r="R113" s="411"/>
    </row>
    <row r="114" spans="1:18" ht="14.5" outlineLevel="1" x14ac:dyDescent="0.35">
      <c r="A114" s="726"/>
      <c r="B114" s="412">
        <v>2021</v>
      </c>
      <c r="C114" s="413">
        <v>360.3</v>
      </c>
      <c r="D114" s="413">
        <v>32</v>
      </c>
      <c r="E114" s="394">
        <v>365</v>
      </c>
      <c r="F114" s="279">
        <v>56030</v>
      </c>
      <c r="G114" s="413">
        <v>741</v>
      </c>
      <c r="H114" s="394">
        <v>6</v>
      </c>
      <c r="I114" s="414">
        <v>3081</v>
      </c>
      <c r="J114" s="279">
        <v>6534</v>
      </c>
      <c r="K114" s="413">
        <v>83</v>
      </c>
      <c r="L114" s="394">
        <v>10</v>
      </c>
      <c r="M114" s="305" t="s">
        <v>306</v>
      </c>
      <c r="N114" s="422">
        <v>67241</v>
      </c>
      <c r="O114" s="395">
        <v>4.91</v>
      </c>
      <c r="P114" s="395">
        <v>0.28999999999999998</v>
      </c>
      <c r="R114" s="411"/>
    </row>
    <row r="115" spans="1:18" ht="14.5" outlineLevel="1" x14ac:dyDescent="0.35">
      <c r="A115" s="726"/>
      <c r="B115" s="415">
        <v>2020</v>
      </c>
      <c r="C115" s="416">
        <v>339</v>
      </c>
      <c r="D115" s="416">
        <v>30</v>
      </c>
      <c r="E115" s="417">
        <v>500</v>
      </c>
      <c r="F115" s="275" t="s">
        <v>306</v>
      </c>
      <c r="G115" s="416">
        <v>555</v>
      </c>
      <c r="H115" s="417">
        <v>12</v>
      </c>
      <c r="I115" s="418">
        <v>4646</v>
      </c>
      <c r="J115" s="331" t="s">
        <v>306</v>
      </c>
      <c r="K115" s="416">
        <v>514</v>
      </c>
      <c r="L115" s="417">
        <v>15</v>
      </c>
      <c r="M115" s="307" t="s">
        <v>306</v>
      </c>
      <c r="N115" s="423">
        <v>6611</v>
      </c>
      <c r="O115" s="338" t="s">
        <v>306</v>
      </c>
      <c r="P115" s="419">
        <v>0.46273697137155578</v>
      </c>
      <c r="R115" s="411"/>
    </row>
    <row r="116" spans="1:18" ht="14.5" outlineLevel="1" x14ac:dyDescent="0.35">
      <c r="A116" s="726"/>
      <c r="B116" s="415">
        <v>2019</v>
      </c>
      <c r="C116" s="416">
        <v>425</v>
      </c>
      <c r="D116" s="416">
        <v>39</v>
      </c>
      <c r="E116" s="417">
        <v>888</v>
      </c>
      <c r="F116" s="275" t="s">
        <v>306</v>
      </c>
      <c r="G116" s="416">
        <v>686</v>
      </c>
      <c r="H116" s="417">
        <v>15</v>
      </c>
      <c r="I116" s="418">
        <v>11378</v>
      </c>
      <c r="J116" s="331" t="s">
        <v>306</v>
      </c>
      <c r="K116" s="416">
        <v>699</v>
      </c>
      <c r="L116" s="417">
        <v>18</v>
      </c>
      <c r="M116" s="307" t="s">
        <v>306</v>
      </c>
      <c r="N116" s="423">
        <v>14148</v>
      </c>
      <c r="O116" s="338" t="s">
        <v>306</v>
      </c>
      <c r="P116" s="419">
        <v>1.0546611167831619</v>
      </c>
      <c r="R116" s="411"/>
    </row>
    <row r="117" spans="1:18" ht="14.5" outlineLevel="1" x14ac:dyDescent="0.35">
      <c r="A117" s="745"/>
      <c r="B117" s="428">
        <v>2015</v>
      </c>
      <c r="C117" s="425">
        <v>233</v>
      </c>
      <c r="D117" s="336" t="s">
        <v>306</v>
      </c>
      <c r="E117" s="397">
        <v>1805</v>
      </c>
      <c r="F117" s="337" t="s">
        <v>306</v>
      </c>
      <c r="G117" s="336" t="s">
        <v>306</v>
      </c>
      <c r="H117" s="398" t="s">
        <v>306</v>
      </c>
      <c r="I117" s="337" t="s">
        <v>306</v>
      </c>
      <c r="J117" s="336" t="s">
        <v>306</v>
      </c>
      <c r="K117" s="425">
        <v>437</v>
      </c>
      <c r="L117" s="398" t="s">
        <v>306</v>
      </c>
      <c r="M117" s="398" t="s">
        <v>306</v>
      </c>
      <c r="N117" s="424">
        <v>2475</v>
      </c>
      <c r="O117" s="398" t="s">
        <v>306</v>
      </c>
      <c r="P117" s="399">
        <v>0.29124499882325255</v>
      </c>
      <c r="R117" s="411"/>
    </row>
    <row r="118" spans="1:18" ht="14.5" outlineLevel="1" x14ac:dyDescent="0.35">
      <c r="A118" s="746" t="s">
        <v>433</v>
      </c>
      <c r="B118" s="410" t="s">
        <v>592</v>
      </c>
      <c r="C118" s="389">
        <v>0</v>
      </c>
      <c r="D118" s="389">
        <v>0.9</v>
      </c>
      <c r="E118" s="389">
        <v>0</v>
      </c>
      <c r="F118" s="390">
        <v>20</v>
      </c>
      <c r="G118" s="389">
        <v>23</v>
      </c>
      <c r="H118" s="389">
        <v>1</v>
      </c>
      <c r="I118" s="390">
        <v>35</v>
      </c>
      <c r="J118" s="390">
        <v>224</v>
      </c>
      <c r="K118" s="389">
        <v>0</v>
      </c>
      <c r="L118" s="389">
        <v>0</v>
      </c>
      <c r="M118" s="391" t="s">
        <v>306</v>
      </c>
      <c r="N118" s="390">
        <v>304</v>
      </c>
      <c r="O118" s="392">
        <v>0.49</v>
      </c>
      <c r="P118" s="392">
        <v>0.06</v>
      </c>
      <c r="R118" s="411"/>
    </row>
    <row r="119" spans="1:18" ht="14.5" outlineLevel="1" x14ac:dyDescent="0.35">
      <c r="A119" s="746"/>
      <c r="B119" s="412" t="s">
        <v>459</v>
      </c>
      <c r="C119" s="413">
        <v>43</v>
      </c>
      <c r="D119" s="413">
        <v>34</v>
      </c>
      <c r="E119" s="394">
        <v>0</v>
      </c>
      <c r="F119" s="279">
        <v>1101</v>
      </c>
      <c r="G119" s="413">
        <v>127</v>
      </c>
      <c r="H119" s="394">
        <v>2</v>
      </c>
      <c r="I119" s="414">
        <v>110.48820000000001</v>
      </c>
      <c r="J119" s="340">
        <v>375.59</v>
      </c>
      <c r="K119" s="413">
        <v>0</v>
      </c>
      <c r="L119" s="394">
        <v>27</v>
      </c>
      <c r="M119" s="305" t="s">
        <v>306</v>
      </c>
      <c r="N119" s="422">
        <v>1820.0781999999999</v>
      </c>
      <c r="O119" s="395">
        <v>3.0901157894736841</v>
      </c>
      <c r="P119" s="395">
        <v>0.31831612903225809</v>
      </c>
      <c r="R119" s="411"/>
    </row>
    <row r="120" spans="1:18" ht="14.5" outlineLevel="1" x14ac:dyDescent="0.35">
      <c r="A120" s="746"/>
      <c r="B120" s="412" t="s">
        <v>460</v>
      </c>
      <c r="C120" s="413">
        <v>134.09082787815868</v>
      </c>
      <c r="D120" s="413">
        <v>13.172153358488908</v>
      </c>
      <c r="E120" s="394">
        <v>0</v>
      </c>
      <c r="F120" s="279">
        <v>1448.83</v>
      </c>
      <c r="G120" s="413">
        <v>153</v>
      </c>
      <c r="H120" s="394">
        <v>8</v>
      </c>
      <c r="I120" s="414">
        <v>277.3</v>
      </c>
      <c r="J120" s="340">
        <v>586.29999999999995</v>
      </c>
      <c r="K120" s="413">
        <v>0</v>
      </c>
      <c r="L120" s="394">
        <v>0</v>
      </c>
      <c r="M120" s="305" t="s">
        <v>306</v>
      </c>
      <c r="N120" s="422">
        <v>2620.6929812366475</v>
      </c>
      <c r="O120" s="395">
        <v>2.2908155430390273</v>
      </c>
      <c r="P120" s="395">
        <v>0.37112148709497167</v>
      </c>
      <c r="R120" s="411"/>
    </row>
    <row r="121" spans="1:18" ht="14.5" outlineLevel="1" x14ac:dyDescent="0.35">
      <c r="A121" s="746"/>
      <c r="B121" s="412">
        <v>2022</v>
      </c>
      <c r="C121" s="413">
        <v>158</v>
      </c>
      <c r="D121" s="413">
        <v>14</v>
      </c>
      <c r="E121" s="394">
        <v>0</v>
      </c>
      <c r="F121" s="279">
        <v>1586</v>
      </c>
      <c r="G121" s="413">
        <v>294</v>
      </c>
      <c r="H121" s="394">
        <v>8</v>
      </c>
      <c r="I121" s="414">
        <v>218.2</v>
      </c>
      <c r="J121" s="340">
        <v>916</v>
      </c>
      <c r="K121" s="413">
        <v>0</v>
      </c>
      <c r="L121" s="394">
        <v>0</v>
      </c>
      <c r="M121" s="305" t="s">
        <v>306</v>
      </c>
      <c r="N121" s="422">
        <v>3195.2</v>
      </c>
      <c r="O121" s="395">
        <v>2.7418025751072959</v>
      </c>
      <c r="P121" s="395">
        <v>0.33493562231759655</v>
      </c>
      <c r="R121" s="411"/>
    </row>
    <row r="122" spans="1:18" ht="14.5" outlineLevel="1" x14ac:dyDescent="0.35">
      <c r="A122" s="746"/>
      <c r="B122" s="412">
        <v>2021</v>
      </c>
      <c r="C122" s="413">
        <v>92.2</v>
      </c>
      <c r="D122" s="413">
        <v>7</v>
      </c>
      <c r="E122" s="394">
        <v>0</v>
      </c>
      <c r="F122" s="279">
        <v>1026</v>
      </c>
      <c r="G122" s="413">
        <v>287</v>
      </c>
      <c r="H122" s="394">
        <v>3</v>
      </c>
      <c r="I122" s="414">
        <v>114</v>
      </c>
      <c r="J122" s="340">
        <v>568</v>
      </c>
      <c r="K122" s="413">
        <v>0</v>
      </c>
      <c r="L122" s="394">
        <v>0</v>
      </c>
      <c r="M122" s="305" t="s">
        <v>306</v>
      </c>
      <c r="N122" s="422">
        <v>2096</v>
      </c>
      <c r="O122" s="395">
        <v>1.7623529411764705</v>
      </c>
      <c r="P122" s="395">
        <v>0.17915966386554621</v>
      </c>
      <c r="R122" s="411"/>
    </row>
    <row r="123" spans="1:18" ht="14.5" outlineLevel="1" x14ac:dyDescent="0.35">
      <c r="A123" s="746"/>
      <c r="B123" s="415">
        <v>2020</v>
      </c>
      <c r="C123" s="416">
        <v>130.19999999999999</v>
      </c>
      <c r="D123" s="416">
        <v>6</v>
      </c>
      <c r="E123" s="417">
        <v>0</v>
      </c>
      <c r="F123" s="275" t="s">
        <v>306</v>
      </c>
      <c r="G123" s="416">
        <v>258</v>
      </c>
      <c r="H123" s="417">
        <v>2</v>
      </c>
      <c r="I123" s="418">
        <v>180</v>
      </c>
      <c r="J123" s="331" t="s">
        <v>306</v>
      </c>
      <c r="K123" s="416">
        <v>0</v>
      </c>
      <c r="L123" s="417">
        <v>0</v>
      </c>
      <c r="M123" s="307" t="s">
        <v>306</v>
      </c>
      <c r="N123" s="416">
        <v>576</v>
      </c>
      <c r="O123" s="338" t="s">
        <v>306</v>
      </c>
      <c r="P123" s="419">
        <v>0.27495652173913043</v>
      </c>
      <c r="R123" s="411"/>
    </row>
    <row r="124" spans="1:18" ht="14.5" outlineLevel="1" x14ac:dyDescent="0.35">
      <c r="A124" s="746"/>
      <c r="B124" s="415">
        <v>2019</v>
      </c>
      <c r="C124" s="416">
        <v>0</v>
      </c>
      <c r="D124" s="416">
        <v>5</v>
      </c>
      <c r="E124" s="417">
        <v>0</v>
      </c>
      <c r="F124" s="275" t="s">
        <v>306</v>
      </c>
      <c r="G124" s="416">
        <v>160</v>
      </c>
      <c r="H124" s="417">
        <v>1</v>
      </c>
      <c r="I124" s="418">
        <v>462</v>
      </c>
      <c r="J124" s="331" t="s">
        <v>306</v>
      </c>
      <c r="K124" s="416">
        <v>0</v>
      </c>
      <c r="L124" s="417">
        <v>0</v>
      </c>
      <c r="M124" s="307" t="s">
        <v>306</v>
      </c>
      <c r="N124" s="416">
        <v>628</v>
      </c>
      <c r="O124" s="338" t="s">
        <v>306</v>
      </c>
      <c r="P124" s="419">
        <v>0.46421471172962225</v>
      </c>
      <c r="R124" s="411"/>
    </row>
    <row r="125" spans="1:18" ht="14.5" outlineLevel="1" x14ac:dyDescent="0.35">
      <c r="A125" s="747"/>
      <c r="B125" s="428">
        <v>2015</v>
      </c>
      <c r="C125" s="425">
        <v>0</v>
      </c>
      <c r="D125" s="336" t="s">
        <v>306</v>
      </c>
      <c r="E125" s="397">
        <v>259</v>
      </c>
      <c r="F125" s="337" t="s">
        <v>306</v>
      </c>
      <c r="G125" s="336" t="s">
        <v>306</v>
      </c>
      <c r="H125" s="398" t="s">
        <v>306</v>
      </c>
      <c r="I125" s="336" t="s">
        <v>306</v>
      </c>
      <c r="J125" s="336" t="s">
        <v>306</v>
      </c>
      <c r="K125" s="425">
        <v>0</v>
      </c>
      <c r="L125" s="398" t="s">
        <v>306</v>
      </c>
      <c r="M125" s="398" t="s">
        <v>306</v>
      </c>
      <c r="N125" s="425">
        <v>259</v>
      </c>
      <c r="O125" s="398" t="s">
        <v>306</v>
      </c>
      <c r="P125" s="399">
        <v>0.46582733812949639</v>
      </c>
      <c r="R125" s="411"/>
    </row>
    <row r="126" spans="1:18" ht="14.5" outlineLevel="1" x14ac:dyDescent="0.35">
      <c r="A126" s="746" t="s">
        <v>434</v>
      </c>
      <c r="B126" s="410" t="s">
        <v>592</v>
      </c>
      <c r="C126" s="389">
        <v>0</v>
      </c>
      <c r="D126" s="389">
        <v>0.6</v>
      </c>
      <c r="E126" s="389">
        <v>0</v>
      </c>
      <c r="F126" s="389">
        <v>0</v>
      </c>
      <c r="G126" s="389">
        <v>1</v>
      </c>
      <c r="H126" s="389">
        <v>0</v>
      </c>
      <c r="I126" s="389">
        <v>0</v>
      </c>
      <c r="J126" s="389">
        <v>0</v>
      </c>
      <c r="K126" s="389">
        <v>0</v>
      </c>
      <c r="L126" s="389">
        <v>0</v>
      </c>
      <c r="M126" s="389">
        <v>0</v>
      </c>
      <c r="N126" s="390">
        <v>2</v>
      </c>
      <c r="O126" s="392">
        <v>1.6</v>
      </c>
      <c r="P126" s="392">
        <v>0.6</v>
      </c>
      <c r="R126" s="411"/>
    </row>
    <row r="127" spans="1:18" ht="14.5" outlineLevel="1" x14ac:dyDescent="0.35">
      <c r="A127" s="746"/>
      <c r="B127" s="412" t="s">
        <v>459</v>
      </c>
      <c r="C127" s="413">
        <v>0</v>
      </c>
      <c r="D127" s="413">
        <v>0.1</v>
      </c>
      <c r="E127" s="394">
        <v>0</v>
      </c>
      <c r="F127" s="413">
        <v>0</v>
      </c>
      <c r="G127" s="413">
        <v>0</v>
      </c>
      <c r="H127" s="394">
        <v>0</v>
      </c>
      <c r="I127" s="413">
        <v>1.6251599999999999</v>
      </c>
      <c r="J127" s="340">
        <v>6.23</v>
      </c>
      <c r="K127" s="413">
        <v>0</v>
      </c>
      <c r="L127" s="394">
        <v>0</v>
      </c>
      <c r="M127" s="305" t="s">
        <v>306</v>
      </c>
      <c r="N127" s="413">
        <v>7.8551600000000006</v>
      </c>
      <c r="O127" s="395">
        <v>0.7141054545454546</v>
      </c>
      <c r="P127" s="395">
        <v>0.14774181818181817</v>
      </c>
      <c r="R127" s="411"/>
    </row>
    <row r="128" spans="1:18" ht="14.5" outlineLevel="1" x14ac:dyDescent="0.35">
      <c r="A128" s="746"/>
      <c r="B128" s="412" t="s">
        <v>460</v>
      </c>
      <c r="C128" s="413">
        <v>0</v>
      </c>
      <c r="D128" s="413">
        <v>0.4148790093943987</v>
      </c>
      <c r="E128" s="394">
        <v>0</v>
      </c>
      <c r="F128" s="413">
        <v>0</v>
      </c>
      <c r="G128" s="413">
        <v>2</v>
      </c>
      <c r="H128" s="394">
        <v>0</v>
      </c>
      <c r="I128" s="413">
        <v>8.3107526341577511</v>
      </c>
      <c r="J128" s="340">
        <v>12.8</v>
      </c>
      <c r="K128" s="413">
        <v>0</v>
      </c>
      <c r="L128" s="394">
        <v>0</v>
      </c>
      <c r="M128" s="305" t="s">
        <v>306</v>
      </c>
      <c r="N128" s="413">
        <v>23.525631643552153</v>
      </c>
      <c r="O128" s="395">
        <v>0.94102526574208611</v>
      </c>
      <c r="P128" s="395">
        <v>0.34902526574208603</v>
      </c>
      <c r="R128" s="411"/>
    </row>
    <row r="129" spans="1:18" ht="14.5" outlineLevel="1" x14ac:dyDescent="0.35">
      <c r="A129" s="746"/>
      <c r="B129" s="412">
        <v>2022</v>
      </c>
      <c r="C129" s="413">
        <v>0</v>
      </c>
      <c r="D129" s="413">
        <v>0</v>
      </c>
      <c r="E129" s="394">
        <v>0</v>
      </c>
      <c r="F129" s="413">
        <v>0</v>
      </c>
      <c r="G129" s="413">
        <v>1</v>
      </c>
      <c r="H129" s="394">
        <v>0</v>
      </c>
      <c r="I129" s="413">
        <v>6.2</v>
      </c>
      <c r="J129" s="340">
        <v>20</v>
      </c>
      <c r="K129" s="413">
        <v>0</v>
      </c>
      <c r="L129" s="394">
        <v>0</v>
      </c>
      <c r="M129" s="305" t="s">
        <v>306</v>
      </c>
      <c r="N129" s="413">
        <v>27.2</v>
      </c>
      <c r="O129" s="395">
        <v>1.0880000000000001</v>
      </c>
      <c r="P129" s="395">
        <v>0.248</v>
      </c>
      <c r="R129" s="411"/>
    </row>
    <row r="130" spans="1:18" ht="14.5" outlineLevel="1" x14ac:dyDescent="0.35">
      <c r="A130" s="746"/>
      <c r="B130" s="412">
        <v>2021</v>
      </c>
      <c r="C130" s="413">
        <v>0</v>
      </c>
      <c r="D130" s="413">
        <v>0</v>
      </c>
      <c r="E130" s="394">
        <v>0</v>
      </c>
      <c r="F130" s="413">
        <v>0</v>
      </c>
      <c r="G130" s="413">
        <v>1</v>
      </c>
      <c r="H130" s="394">
        <v>0</v>
      </c>
      <c r="I130" s="413">
        <v>3</v>
      </c>
      <c r="J130" s="340">
        <v>18</v>
      </c>
      <c r="K130" s="413">
        <v>0</v>
      </c>
      <c r="L130" s="394">
        <v>0</v>
      </c>
      <c r="M130" s="305" t="s">
        <v>306</v>
      </c>
      <c r="N130" s="413">
        <v>22</v>
      </c>
      <c r="O130" s="395">
        <v>0.59459459459459463</v>
      </c>
      <c r="P130" s="395">
        <v>8.1081081081081086E-2</v>
      </c>
      <c r="R130" s="411"/>
    </row>
    <row r="131" spans="1:18" ht="14.5" outlineLevel="1" x14ac:dyDescent="0.35">
      <c r="A131" s="746"/>
      <c r="B131" s="415">
        <v>2020</v>
      </c>
      <c r="C131" s="416">
        <v>0</v>
      </c>
      <c r="D131" s="416">
        <v>0</v>
      </c>
      <c r="E131" s="417">
        <v>0</v>
      </c>
      <c r="F131" s="275" t="s">
        <v>306</v>
      </c>
      <c r="G131" s="416">
        <v>1</v>
      </c>
      <c r="H131" s="417">
        <v>0</v>
      </c>
      <c r="I131" s="416">
        <v>11</v>
      </c>
      <c r="J131" s="331" t="s">
        <v>306</v>
      </c>
      <c r="K131" s="416">
        <v>0</v>
      </c>
      <c r="L131" s="417">
        <v>0</v>
      </c>
      <c r="M131" s="307" t="s">
        <v>306</v>
      </c>
      <c r="N131" s="416">
        <v>12</v>
      </c>
      <c r="O131" s="398" t="s">
        <v>306</v>
      </c>
      <c r="P131" s="419">
        <v>0.19298245614035087</v>
      </c>
      <c r="R131" s="411"/>
    </row>
    <row r="132" spans="1:18" ht="14.5" outlineLevel="1" x14ac:dyDescent="0.35">
      <c r="A132" s="746"/>
      <c r="B132" s="415">
        <v>2019</v>
      </c>
      <c r="C132" s="416">
        <v>0</v>
      </c>
      <c r="D132" s="416">
        <v>0</v>
      </c>
      <c r="E132" s="417">
        <v>10</v>
      </c>
      <c r="F132" s="275" t="s">
        <v>306</v>
      </c>
      <c r="G132" s="416">
        <v>2</v>
      </c>
      <c r="H132" s="417">
        <v>0</v>
      </c>
      <c r="I132" s="416">
        <v>39</v>
      </c>
      <c r="J132" s="331" t="s">
        <v>306</v>
      </c>
      <c r="K132" s="416">
        <v>0</v>
      </c>
      <c r="L132" s="417">
        <v>0</v>
      </c>
      <c r="M132" s="307" t="s">
        <v>306</v>
      </c>
      <c r="N132" s="416">
        <v>52</v>
      </c>
      <c r="O132" s="398" t="s">
        <v>306</v>
      </c>
      <c r="P132" s="419">
        <v>0.67123287671232879</v>
      </c>
      <c r="R132" s="411"/>
    </row>
    <row r="133" spans="1:18" ht="14.5" outlineLevel="1" x14ac:dyDescent="0.35">
      <c r="A133" s="747"/>
      <c r="B133" s="428">
        <v>2015</v>
      </c>
      <c r="C133" s="336" t="s">
        <v>306</v>
      </c>
      <c r="D133" s="336" t="s">
        <v>306</v>
      </c>
      <c r="E133" s="398" t="s">
        <v>306</v>
      </c>
      <c r="F133" s="337" t="s">
        <v>306</v>
      </c>
      <c r="G133" s="336" t="s">
        <v>306</v>
      </c>
      <c r="H133" s="398" t="s">
        <v>306</v>
      </c>
      <c r="I133" s="336" t="s">
        <v>306</v>
      </c>
      <c r="J133" s="336" t="s">
        <v>306</v>
      </c>
      <c r="K133" s="425">
        <v>0</v>
      </c>
      <c r="L133" s="398" t="s">
        <v>306</v>
      </c>
      <c r="M133" s="398" t="s">
        <v>306</v>
      </c>
      <c r="N133" s="425">
        <v>0</v>
      </c>
      <c r="O133" s="398" t="s">
        <v>306</v>
      </c>
      <c r="P133" s="399" t="s">
        <v>306</v>
      </c>
      <c r="R133" s="411"/>
    </row>
    <row r="134" spans="1:18" ht="14.5" outlineLevel="1" x14ac:dyDescent="0.35">
      <c r="A134" s="746" t="s">
        <v>435</v>
      </c>
      <c r="B134" s="410" t="s">
        <v>592</v>
      </c>
      <c r="C134" s="389">
        <v>0</v>
      </c>
      <c r="D134" s="389">
        <v>0.4</v>
      </c>
      <c r="E134" s="389">
        <v>0</v>
      </c>
      <c r="F134" s="635">
        <v>1</v>
      </c>
      <c r="G134" s="635">
        <v>4</v>
      </c>
      <c r="H134" s="389">
        <v>0</v>
      </c>
      <c r="I134" s="635">
        <v>2</v>
      </c>
      <c r="J134" s="636">
        <v>6</v>
      </c>
      <c r="K134" s="389">
        <v>0</v>
      </c>
      <c r="L134" s="389">
        <v>0</v>
      </c>
      <c r="M134" s="391" t="s">
        <v>306</v>
      </c>
      <c r="N134" s="390">
        <v>13</v>
      </c>
      <c r="O134" s="392">
        <v>0.89</v>
      </c>
      <c r="P134" s="392">
        <v>0.16</v>
      </c>
      <c r="R134" s="411"/>
    </row>
    <row r="135" spans="1:18" ht="14.5" outlineLevel="1" x14ac:dyDescent="0.35">
      <c r="A135" s="746"/>
      <c r="B135" s="412" t="s">
        <v>459</v>
      </c>
      <c r="C135" s="413">
        <v>0</v>
      </c>
      <c r="D135" s="413">
        <v>0</v>
      </c>
      <c r="E135" s="394">
        <v>0</v>
      </c>
      <c r="F135" s="279">
        <v>1</v>
      </c>
      <c r="G135" s="413">
        <v>3</v>
      </c>
      <c r="H135" s="394">
        <v>0</v>
      </c>
      <c r="I135" s="413">
        <v>2.20105</v>
      </c>
      <c r="J135" s="340">
        <v>4.84</v>
      </c>
      <c r="K135" s="413">
        <v>0</v>
      </c>
      <c r="L135" s="394">
        <v>0</v>
      </c>
      <c r="M135" s="305" t="s">
        <v>306</v>
      </c>
      <c r="N135" s="413">
        <v>11.04105</v>
      </c>
      <c r="O135" s="395">
        <v>0.84931153846153851</v>
      </c>
      <c r="P135" s="395">
        <v>0.16931153846153846</v>
      </c>
      <c r="R135" s="411"/>
    </row>
    <row r="136" spans="1:18" ht="14.5" outlineLevel="1" x14ac:dyDescent="0.35">
      <c r="A136" s="746"/>
      <c r="B136" s="412" t="s">
        <v>460</v>
      </c>
      <c r="C136" s="413">
        <v>0</v>
      </c>
      <c r="D136" s="413">
        <v>0.29433262858536013</v>
      </c>
      <c r="E136" s="394">
        <v>0</v>
      </c>
      <c r="F136" s="279">
        <v>1.9223542516113667</v>
      </c>
      <c r="G136" s="413">
        <v>1</v>
      </c>
      <c r="H136" s="394">
        <v>0</v>
      </c>
      <c r="I136" s="413">
        <v>4.4000000000000004</v>
      </c>
      <c r="J136" s="340">
        <v>7.5</v>
      </c>
      <c r="K136" s="413">
        <v>0</v>
      </c>
      <c r="L136" s="394">
        <v>0</v>
      </c>
      <c r="M136" s="305" t="s">
        <v>306</v>
      </c>
      <c r="N136" s="413">
        <v>15.116686880196728</v>
      </c>
      <c r="O136" s="395">
        <v>1.0077791253464485</v>
      </c>
      <c r="P136" s="395">
        <v>0.31295550857235738</v>
      </c>
      <c r="R136" s="411"/>
    </row>
    <row r="137" spans="1:18" ht="14.5" outlineLevel="1" x14ac:dyDescent="0.35">
      <c r="A137" s="746"/>
      <c r="B137" s="412">
        <v>2022</v>
      </c>
      <c r="C137" s="413">
        <v>0</v>
      </c>
      <c r="D137" s="413">
        <v>0.2</v>
      </c>
      <c r="E137" s="394">
        <v>0</v>
      </c>
      <c r="F137" s="279">
        <v>4</v>
      </c>
      <c r="G137" s="413">
        <v>3</v>
      </c>
      <c r="H137" s="394">
        <v>0</v>
      </c>
      <c r="I137" s="413">
        <v>3.3</v>
      </c>
      <c r="J137" s="340">
        <v>11</v>
      </c>
      <c r="K137" s="413">
        <v>0</v>
      </c>
      <c r="L137" s="394">
        <v>0</v>
      </c>
      <c r="M137" s="305" t="s">
        <v>306</v>
      </c>
      <c r="N137" s="413">
        <v>22.5</v>
      </c>
      <c r="O137" s="395">
        <v>1.61</v>
      </c>
      <c r="P137" s="395">
        <v>0.25</v>
      </c>
      <c r="R137" s="411"/>
    </row>
    <row r="138" spans="1:18" ht="14.5" outlineLevel="1" x14ac:dyDescent="0.35">
      <c r="A138" s="746"/>
      <c r="B138" s="412">
        <v>2021</v>
      </c>
      <c r="C138" s="413">
        <v>0</v>
      </c>
      <c r="D138" s="413">
        <v>0</v>
      </c>
      <c r="E138" s="394">
        <v>0</v>
      </c>
      <c r="F138" s="279">
        <v>11</v>
      </c>
      <c r="G138" s="413">
        <v>10</v>
      </c>
      <c r="H138" s="394">
        <v>0</v>
      </c>
      <c r="I138" s="413">
        <v>3</v>
      </c>
      <c r="J138" s="340">
        <v>8</v>
      </c>
      <c r="K138" s="413">
        <v>0</v>
      </c>
      <c r="L138" s="394">
        <v>0</v>
      </c>
      <c r="M138" s="305" t="s">
        <v>306</v>
      </c>
      <c r="N138" s="413">
        <v>32</v>
      </c>
      <c r="O138" s="395">
        <v>1.8823529411764706</v>
      </c>
      <c r="P138" s="395">
        <v>0.17647058823529413</v>
      </c>
      <c r="R138" s="411"/>
    </row>
    <row r="139" spans="1:18" ht="14.5" outlineLevel="1" x14ac:dyDescent="0.35">
      <c r="A139" s="746"/>
      <c r="B139" s="415">
        <v>2020</v>
      </c>
      <c r="C139" s="331">
        <v>0</v>
      </c>
      <c r="D139" s="331">
        <v>0</v>
      </c>
      <c r="E139" s="307">
        <v>0</v>
      </c>
      <c r="F139" s="275" t="s">
        <v>306</v>
      </c>
      <c r="G139" s="331">
        <v>8</v>
      </c>
      <c r="H139" s="307">
        <v>0</v>
      </c>
      <c r="I139" s="331">
        <v>0</v>
      </c>
      <c r="J139" s="331" t="s">
        <v>306</v>
      </c>
      <c r="K139" s="331">
        <v>0</v>
      </c>
      <c r="L139" s="307">
        <v>0</v>
      </c>
      <c r="M139" s="307" t="s">
        <v>306</v>
      </c>
      <c r="N139" s="331">
        <v>14</v>
      </c>
      <c r="O139" s="338" t="s">
        <v>306</v>
      </c>
      <c r="P139" s="338">
        <v>0.2</v>
      </c>
      <c r="Q139" s="400"/>
      <c r="R139" s="411"/>
    </row>
    <row r="140" spans="1:18" ht="14.5" x14ac:dyDescent="0.35">
      <c r="A140" s="746"/>
      <c r="B140" s="415">
        <v>2019</v>
      </c>
      <c r="C140" s="331">
        <v>0</v>
      </c>
      <c r="D140" s="331">
        <v>0</v>
      </c>
      <c r="E140" s="307">
        <v>34</v>
      </c>
      <c r="F140" s="275" t="s">
        <v>306</v>
      </c>
      <c r="G140" s="331">
        <v>8</v>
      </c>
      <c r="H140" s="307">
        <v>0</v>
      </c>
      <c r="I140" s="331">
        <v>17</v>
      </c>
      <c r="J140" s="331" t="s">
        <v>306</v>
      </c>
      <c r="K140" s="331">
        <v>0</v>
      </c>
      <c r="L140" s="307">
        <v>0</v>
      </c>
      <c r="M140" s="307" t="s">
        <v>306</v>
      </c>
      <c r="N140" s="331">
        <v>59</v>
      </c>
      <c r="O140" s="338" t="s">
        <v>306</v>
      </c>
      <c r="P140" s="338">
        <v>2.125</v>
      </c>
      <c r="R140" s="411"/>
    </row>
    <row r="141" spans="1:18" ht="14.5" x14ac:dyDescent="0.35">
      <c r="A141" s="747"/>
      <c r="B141" s="428">
        <v>2015</v>
      </c>
      <c r="C141" s="336" t="s">
        <v>306</v>
      </c>
      <c r="D141" s="336" t="s">
        <v>306</v>
      </c>
      <c r="E141" s="398" t="s">
        <v>306</v>
      </c>
      <c r="F141" s="337" t="s">
        <v>306</v>
      </c>
      <c r="G141" s="336" t="s">
        <v>306</v>
      </c>
      <c r="H141" s="398" t="s">
        <v>306</v>
      </c>
      <c r="I141" s="336" t="s">
        <v>306</v>
      </c>
      <c r="J141" s="336" t="s">
        <v>306</v>
      </c>
      <c r="K141" s="336">
        <v>0</v>
      </c>
      <c r="L141" s="398" t="s">
        <v>306</v>
      </c>
      <c r="M141" s="398" t="s">
        <v>306</v>
      </c>
      <c r="N141" s="336">
        <v>0</v>
      </c>
      <c r="O141" s="398" t="s">
        <v>306</v>
      </c>
      <c r="P141" s="399" t="s">
        <v>306</v>
      </c>
      <c r="R141" s="411"/>
    </row>
    <row r="142" spans="1:18" ht="14.5" x14ac:dyDescent="0.35">
      <c r="A142" s="746" t="s">
        <v>436</v>
      </c>
      <c r="B142" s="410" t="s">
        <v>592</v>
      </c>
      <c r="C142" s="389">
        <v>11</v>
      </c>
      <c r="D142" s="389">
        <v>5</v>
      </c>
      <c r="E142" s="389">
        <v>0</v>
      </c>
      <c r="F142" s="390">
        <v>522</v>
      </c>
      <c r="G142" s="390">
        <v>8</v>
      </c>
      <c r="H142" s="389">
        <v>0</v>
      </c>
      <c r="I142" s="390">
        <v>37</v>
      </c>
      <c r="J142" s="390">
        <v>67</v>
      </c>
      <c r="K142" s="389">
        <v>0</v>
      </c>
      <c r="L142" s="389">
        <v>0</v>
      </c>
      <c r="M142" s="391" t="s">
        <v>306</v>
      </c>
      <c r="N142" s="390">
        <v>650</v>
      </c>
      <c r="O142" s="392">
        <v>3</v>
      </c>
      <c r="P142" s="392">
        <v>0.24</v>
      </c>
      <c r="R142" s="411"/>
    </row>
    <row r="143" spans="1:18" ht="14.5" x14ac:dyDescent="0.35">
      <c r="A143" s="746"/>
      <c r="B143" s="412" t="s">
        <v>459</v>
      </c>
      <c r="C143" s="413">
        <v>11</v>
      </c>
      <c r="D143" s="413">
        <v>7</v>
      </c>
      <c r="E143" s="394">
        <v>0</v>
      </c>
      <c r="F143" s="279">
        <v>1007</v>
      </c>
      <c r="G143" s="413">
        <v>9</v>
      </c>
      <c r="H143" s="394">
        <v>0</v>
      </c>
      <c r="I143" s="413">
        <v>9.1704299999999996</v>
      </c>
      <c r="J143" s="340">
        <v>27</v>
      </c>
      <c r="K143" s="413">
        <v>0</v>
      </c>
      <c r="L143" s="394">
        <v>1</v>
      </c>
      <c r="M143" s="305" t="s">
        <v>306</v>
      </c>
      <c r="N143" s="413">
        <v>1071.1704299999999</v>
      </c>
      <c r="O143" s="395">
        <v>6.0518103389830502</v>
      </c>
      <c r="P143" s="395">
        <v>0.15350525423728814</v>
      </c>
      <c r="R143" s="411"/>
    </row>
    <row r="144" spans="1:18" ht="14.5" x14ac:dyDescent="0.35">
      <c r="A144" s="746"/>
      <c r="B144" s="412" t="s">
        <v>460</v>
      </c>
      <c r="C144" s="413">
        <v>21.097410647074025</v>
      </c>
      <c r="D144" s="413">
        <v>2.3697164094518546</v>
      </c>
      <c r="E144" s="394">
        <v>0</v>
      </c>
      <c r="F144" s="279">
        <v>390.64307880659112</v>
      </c>
      <c r="G144" s="413">
        <v>15</v>
      </c>
      <c r="H144" s="394">
        <v>0</v>
      </c>
      <c r="I144" s="413">
        <v>75.3</v>
      </c>
      <c r="J144" s="340">
        <v>111.69999999999999</v>
      </c>
      <c r="K144" s="413">
        <v>0</v>
      </c>
      <c r="L144" s="394">
        <v>0</v>
      </c>
      <c r="M144" s="305" t="s">
        <v>306</v>
      </c>
      <c r="N144" s="413">
        <v>616.11020586311702</v>
      </c>
      <c r="O144" s="395">
        <v>2.8261936048766834</v>
      </c>
      <c r="P144" s="395">
        <v>0.45306021585562328</v>
      </c>
      <c r="R144" s="411"/>
    </row>
    <row r="145" spans="1:20" ht="14.5" x14ac:dyDescent="0.35">
      <c r="A145" s="746"/>
      <c r="B145" s="412">
        <v>2022</v>
      </c>
      <c r="C145" s="413">
        <v>12</v>
      </c>
      <c r="D145" s="413">
        <v>1</v>
      </c>
      <c r="E145" s="394">
        <v>0</v>
      </c>
      <c r="F145" s="279">
        <v>205</v>
      </c>
      <c r="G145" s="413">
        <v>12</v>
      </c>
      <c r="H145" s="394">
        <v>0</v>
      </c>
      <c r="I145" s="413">
        <v>13</v>
      </c>
      <c r="J145" s="340">
        <v>46</v>
      </c>
      <c r="K145" s="413">
        <v>0</v>
      </c>
      <c r="L145" s="394">
        <v>0</v>
      </c>
      <c r="M145" s="305" t="s">
        <v>306</v>
      </c>
      <c r="N145" s="413">
        <v>281.10000000000002</v>
      </c>
      <c r="O145" s="395">
        <v>4.9844827586206897</v>
      </c>
      <c r="P145" s="395">
        <v>0.46724137931034487</v>
      </c>
      <c r="R145" s="411"/>
    </row>
    <row r="146" spans="1:20" ht="14.5" x14ac:dyDescent="0.35">
      <c r="A146" s="746"/>
      <c r="B146" s="412">
        <v>2021</v>
      </c>
      <c r="C146" s="413">
        <v>11.4</v>
      </c>
      <c r="D146" s="413">
        <v>0</v>
      </c>
      <c r="E146" s="394">
        <v>0</v>
      </c>
      <c r="F146" s="279">
        <v>246</v>
      </c>
      <c r="G146" s="413">
        <v>11</v>
      </c>
      <c r="H146" s="394">
        <v>0</v>
      </c>
      <c r="I146" s="413">
        <v>5</v>
      </c>
      <c r="J146" s="340">
        <v>21</v>
      </c>
      <c r="K146" s="413">
        <v>0</v>
      </c>
      <c r="L146" s="394">
        <v>0</v>
      </c>
      <c r="M146" s="305" t="s">
        <v>306</v>
      </c>
      <c r="N146" s="413">
        <v>294</v>
      </c>
      <c r="O146" s="395">
        <v>6.6909090909090905</v>
      </c>
      <c r="P146" s="395">
        <v>0.37272727272727268</v>
      </c>
      <c r="R146" s="411"/>
    </row>
    <row r="147" spans="1:20" ht="14.5" x14ac:dyDescent="0.35">
      <c r="A147" s="746"/>
      <c r="B147" s="415">
        <v>2020</v>
      </c>
      <c r="C147" s="416">
        <v>11</v>
      </c>
      <c r="D147" s="416">
        <v>0</v>
      </c>
      <c r="E147" s="417">
        <v>0</v>
      </c>
      <c r="F147" s="275" t="s">
        <v>306</v>
      </c>
      <c r="G147" s="416">
        <v>8</v>
      </c>
      <c r="H147" s="417">
        <v>0</v>
      </c>
      <c r="I147" s="416">
        <v>13</v>
      </c>
      <c r="J147" s="331" t="s">
        <v>306</v>
      </c>
      <c r="K147" s="416">
        <v>0</v>
      </c>
      <c r="L147" s="417">
        <v>0</v>
      </c>
      <c r="M147" s="307" t="s">
        <v>306</v>
      </c>
      <c r="N147" s="416">
        <v>32</v>
      </c>
      <c r="O147" s="338" t="s">
        <v>306</v>
      </c>
      <c r="P147" s="419">
        <v>0.39344262295081966</v>
      </c>
      <c r="R147" s="411"/>
    </row>
    <row r="148" spans="1:20" ht="14.5" x14ac:dyDescent="0.35">
      <c r="A148" s="746"/>
      <c r="B148" s="415">
        <v>2019</v>
      </c>
      <c r="C148" s="416">
        <v>7</v>
      </c>
      <c r="D148" s="416">
        <v>0</v>
      </c>
      <c r="E148" s="417">
        <v>28</v>
      </c>
      <c r="F148" s="275" t="s">
        <v>306</v>
      </c>
      <c r="G148" s="416">
        <v>7</v>
      </c>
      <c r="H148" s="417">
        <v>0</v>
      </c>
      <c r="I148" s="416">
        <v>33</v>
      </c>
      <c r="J148" s="331" t="s">
        <v>306</v>
      </c>
      <c r="K148" s="416">
        <v>0</v>
      </c>
      <c r="L148" s="417">
        <v>0</v>
      </c>
      <c r="M148" s="307" t="s">
        <v>306</v>
      </c>
      <c r="N148" s="416">
        <v>76</v>
      </c>
      <c r="O148" s="338" t="s">
        <v>306</v>
      </c>
      <c r="P148" s="419">
        <v>1.2142857142857142</v>
      </c>
      <c r="R148" s="411"/>
    </row>
    <row r="149" spans="1:20" ht="14.5" x14ac:dyDescent="0.35">
      <c r="A149" s="747"/>
      <c r="B149" s="428">
        <v>2015</v>
      </c>
      <c r="C149" s="336" t="s">
        <v>306</v>
      </c>
      <c r="D149" s="336" t="s">
        <v>306</v>
      </c>
      <c r="E149" s="398" t="s">
        <v>306</v>
      </c>
      <c r="F149" s="337" t="s">
        <v>306</v>
      </c>
      <c r="G149" s="336" t="s">
        <v>306</v>
      </c>
      <c r="H149" s="398" t="s">
        <v>306</v>
      </c>
      <c r="I149" s="336" t="s">
        <v>306</v>
      </c>
      <c r="J149" s="336" t="s">
        <v>306</v>
      </c>
      <c r="K149" s="425">
        <v>0</v>
      </c>
      <c r="L149" s="398" t="s">
        <v>306</v>
      </c>
      <c r="M149" s="398" t="s">
        <v>306</v>
      </c>
      <c r="N149" s="425">
        <v>0</v>
      </c>
      <c r="O149" s="398" t="s">
        <v>306</v>
      </c>
      <c r="P149" s="399" t="s">
        <v>306</v>
      </c>
      <c r="R149" s="411"/>
    </row>
    <row r="150" spans="1:20" ht="14.5" x14ac:dyDescent="0.35">
      <c r="A150" s="746" t="s">
        <v>437</v>
      </c>
      <c r="B150" s="410" t="s">
        <v>592</v>
      </c>
      <c r="C150" s="389">
        <v>40</v>
      </c>
      <c r="D150" s="389">
        <v>860</v>
      </c>
      <c r="E150" s="389">
        <v>0</v>
      </c>
      <c r="F150" s="390">
        <v>1905</v>
      </c>
      <c r="G150" s="390">
        <v>1896</v>
      </c>
      <c r="H150" s="389">
        <v>7</v>
      </c>
      <c r="I150" s="390">
        <v>896</v>
      </c>
      <c r="J150" s="391">
        <v>4812</v>
      </c>
      <c r="K150" s="389">
        <v>0</v>
      </c>
      <c r="L150" s="389">
        <v>226</v>
      </c>
      <c r="M150" s="391" t="s">
        <v>306</v>
      </c>
      <c r="N150" s="390">
        <v>10642</v>
      </c>
      <c r="O150" s="392">
        <v>1.84</v>
      </c>
      <c r="P150" s="392">
        <v>0.31</v>
      </c>
      <c r="Q150" s="400"/>
      <c r="R150" s="411"/>
    </row>
    <row r="151" spans="1:20" ht="14.5" x14ac:dyDescent="0.35">
      <c r="A151" s="746"/>
      <c r="B151" s="412" t="s">
        <v>459</v>
      </c>
      <c r="C151" s="413">
        <v>121</v>
      </c>
      <c r="D151" s="413">
        <v>738</v>
      </c>
      <c r="E151" s="394">
        <v>0</v>
      </c>
      <c r="F151" s="279">
        <v>2069</v>
      </c>
      <c r="G151" s="414">
        <v>2676</v>
      </c>
      <c r="H151" s="394">
        <v>7</v>
      </c>
      <c r="I151" s="414">
        <v>1664.72704</v>
      </c>
      <c r="J151" s="279">
        <v>5937.21</v>
      </c>
      <c r="K151" s="413">
        <v>0</v>
      </c>
      <c r="L151" s="394">
        <v>25</v>
      </c>
      <c r="M151" s="305" t="s">
        <v>306</v>
      </c>
      <c r="N151" s="414">
        <v>13237.937040000001</v>
      </c>
      <c r="O151" s="395">
        <v>2.5005547865508122</v>
      </c>
      <c r="P151" s="395">
        <v>0.47671459010200223</v>
      </c>
      <c r="Q151" s="400"/>
      <c r="R151" s="411"/>
    </row>
    <row r="152" spans="1:20" ht="14.5" x14ac:dyDescent="0.35">
      <c r="A152" s="746"/>
      <c r="B152" s="412" t="s">
        <v>460</v>
      </c>
      <c r="C152" s="413">
        <v>131.0355966527689</v>
      </c>
      <c r="D152" s="413">
        <v>544.87803452729395</v>
      </c>
      <c r="E152" s="394">
        <v>0</v>
      </c>
      <c r="F152" s="279">
        <v>2610.7082859357079</v>
      </c>
      <c r="G152" s="414">
        <v>1485</v>
      </c>
      <c r="H152" s="394">
        <v>11</v>
      </c>
      <c r="I152" s="414">
        <v>1303.7</v>
      </c>
      <c r="J152" s="279">
        <v>7762.7</v>
      </c>
      <c r="K152" s="413">
        <v>0</v>
      </c>
      <c r="L152" s="394">
        <v>21</v>
      </c>
      <c r="M152" s="305" t="s">
        <v>306</v>
      </c>
      <c r="N152" s="414">
        <v>13870.02191711577</v>
      </c>
      <c r="O152" s="395">
        <v>2.2756393629394207</v>
      </c>
      <c r="P152" s="395">
        <v>0.32479304859393976</v>
      </c>
      <c r="Q152" s="400"/>
      <c r="R152" s="411"/>
    </row>
    <row r="153" spans="1:20" ht="14.5" x14ac:dyDescent="0.35">
      <c r="A153" s="746"/>
      <c r="B153" s="412">
        <v>2022</v>
      </c>
      <c r="C153" s="413">
        <v>79</v>
      </c>
      <c r="D153" s="413">
        <v>753</v>
      </c>
      <c r="E153" s="394">
        <v>0</v>
      </c>
      <c r="F153" s="279">
        <v>3913</v>
      </c>
      <c r="G153" s="414">
        <v>2305</v>
      </c>
      <c r="H153" s="394">
        <v>10</v>
      </c>
      <c r="I153" s="414">
        <v>909.1</v>
      </c>
      <c r="J153" s="279">
        <v>1857</v>
      </c>
      <c r="K153" s="413">
        <v>0</v>
      </c>
      <c r="L153" s="394">
        <v>0</v>
      </c>
      <c r="M153" s="305" t="s">
        <v>306</v>
      </c>
      <c r="N153" s="414">
        <v>9825.1</v>
      </c>
      <c r="O153" s="395">
        <v>1.5820479793914024</v>
      </c>
      <c r="P153" s="395">
        <v>0.2803252294316535</v>
      </c>
      <c r="R153" s="411"/>
      <c r="T153" s="411"/>
    </row>
    <row r="154" spans="1:20" ht="14.5" x14ac:dyDescent="0.35">
      <c r="A154" s="746"/>
      <c r="B154" s="412">
        <v>2021</v>
      </c>
      <c r="C154" s="413">
        <v>78.5</v>
      </c>
      <c r="D154" s="413">
        <v>781</v>
      </c>
      <c r="E154" s="394">
        <v>0</v>
      </c>
      <c r="F154" s="279">
        <v>2846</v>
      </c>
      <c r="G154" s="414">
        <v>1754</v>
      </c>
      <c r="H154" s="394">
        <v>6</v>
      </c>
      <c r="I154" s="414">
        <v>119</v>
      </c>
      <c r="J154" s="279">
        <v>1851</v>
      </c>
      <c r="K154" s="413">
        <v>0</v>
      </c>
      <c r="L154" s="394">
        <v>141</v>
      </c>
      <c r="M154" s="305" t="s">
        <v>306</v>
      </c>
      <c r="N154" s="414">
        <v>7576</v>
      </c>
      <c r="O154" s="395">
        <v>1.3927389705882354</v>
      </c>
      <c r="P154" s="395">
        <v>0.17987132352941176</v>
      </c>
      <c r="R154" s="411"/>
      <c r="T154" s="411"/>
    </row>
    <row r="155" spans="1:20" ht="14.5" x14ac:dyDescent="0.35">
      <c r="A155" s="746"/>
      <c r="B155" s="415">
        <v>2020</v>
      </c>
      <c r="C155" s="416">
        <v>85</v>
      </c>
      <c r="D155" s="416">
        <v>1196</v>
      </c>
      <c r="E155" s="417">
        <v>0</v>
      </c>
      <c r="F155" s="275" t="s">
        <v>306</v>
      </c>
      <c r="G155" s="418">
        <v>1633</v>
      </c>
      <c r="H155" s="417">
        <v>8</v>
      </c>
      <c r="I155" s="418">
        <v>1078</v>
      </c>
      <c r="J155" s="331" t="s">
        <v>306</v>
      </c>
      <c r="K155" s="416">
        <v>0</v>
      </c>
      <c r="L155" s="417">
        <v>188</v>
      </c>
      <c r="M155" s="307" t="s">
        <v>306</v>
      </c>
      <c r="N155" s="418">
        <v>4187</v>
      </c>
      <c r="O155" s="338" t="s">
        <v>306</v>
      </c>
      <c r="P155" s="419">
        <v>0.4735046166198314</v>
      </c>
      <c r="R155" s="411"/>
    </row>
    <row r="156" spans="1:20" ht="14.5" x14ac:dyDescent="0.35">
      <c r="A156" s="746"/>
      <c r="B156" s="415">
        <v>2019</v>
      </c>
      <c r="C156" s="416">
        <v>162</v>
      </c>
      <c r="D156" s="416">
        <v>1775</v>
      </c>
      <c r="E156" s="417">
        <v>0</v>
      </c>
      <c r="F156" s="275" t="s">
        <v>306</v>
      </c>
      <c r="G156" s="418">
        <v>2762</v>
      </c>
      <c r="H156" s="417">
        <v>18</v>
      </c>
      <c r="I156" s="418">
        <v>4627</v>
      </c>
      <c r="J156" s="331" t="s">
        <v>306</v>
      </c>
      <c r="K156" s="416">
        <v>0</v>
      </c>
      <c r="L156" s="417">
        <v>306</v>
      </c>
      <c r="M156" s="307" t="s">
        <v>306</v>
      </c>
      <c r="N156" s="418">
        <v>9650</v>
      </c>
      <c r="O156" s="338" t="s">
        <v>306</v>
      </c>
      <c r="P156" s="419">
        <v>1.1463499825358017</v>
      </c>
      <c r="R156" s="411"/>
    </row>
    <row r="157" spans="1:20" ht="14.5" x14ac:dyDescent="0.35">
      <c r="A157" s="747"/>
      <c r="B157" s="428">
        <v>2015</v>
      </c>
      <c r="C157" s="425">
        <v>653</v>
      </c>
      <c r="D157" s="336" t="s">
        <v>306</v>
      </c>
      <c r="E157" s="397">
        <v>9581</v>
      </c>
      <c r="F157" s="337" t="s">
        <v>306</v>
      </c>
      <c r="G157" s="337" t="s">
        <v>306</v>
      </c>
      <c r="H157" s="398" t="s">
        <v>306</v>
      </c>
      <c r="I157" s="337" t="s">
        <v>306</v>
      </c>
      <c r="J157" s="336" t="s">
        <v>306</v>
      </c>
      <c r="K157" s="425">
        <v>0</v>
      </c>
      <c r="L157" s="398" t="s">
        <v>306</v>
      </c>
      <c r="M157" s="398" t="s">
        <v>306</v>
      </c>
      <c r="N157" s="429">
        <v>10234</v>
      </c>
      <c r="O157" s="398" t="s">
        <v>306</v>
      </c>
      <c r="P157" s="399">
        <v>2.1577060931899643</v>
      </c>
      <c r="R157" s="411"/>
    </row>
    <row r="158" spans="1:20" ht="14.5" x14ac:dyDescent="0.35">
      <c r="A158" s="746" t="s">
        <v>442</v>
      </c>
      <c r="B158" s="410" t="s">
        <v>592</v>
      </c>
      <c r="C158" s="389">
        <v>0</v>
      </c>
      <c r="D158" s="389">
        <v>0</v>
      </c>
      <c r="E158" s="389">
        <v>0</v>
      </c>
      <c r="F158" s="390">
        <v>35</v>
      </c>
      <c r="G158" s="390">
        <v>3</v>
      </c>
      <c r="H158" s="389">
        <v>0</v>
      </c>
      <c r="I158" s="390">
        <v>3</v>
      </c>
      <c r="J158" s="391">
        <v>9</v>
      </c>
      <c r="K158" s="389">
        <v>0</v>
      </c>
      <c r="L158" s="389">
        <v>0</v>
      </c>
      <c r="M158" s="391" t="s">
        <v>306</v>
      </c>
      <c r="N158" s="390">
        <v>50</v>
      </c>
      <c r="O158" s="392">
        <v>1.85</v>
      </c>
      <c r="P158" s="392">
        <v>0.11</v>
      </c>
      <c r="R158" s="411"/>
    </row>
    <row r="159" spans="1:20" ht="14.5" x14ac:dyDescent="0.35">
      <c r="A159" s="746"/>
      <c r="B159" s="412" t="s">
        <v>459</v>
      </c>
      <c r="C159" s="413">
        <v>0</v>
      </c>
      <c r="D159" s="413">
        <v>0</v>
      </c>
      <c r="E159" s="394">
        <v>0</v>
      </c>
      <c r="F159" s="279">
        <v>31</v>
      </c>
      <c r="G159" s="414">
        <v>3</v>
      </c>
      <c r="H159" s="394">
        <v>0</v>
      </c>
      <c r="I159" s="414">
        <v>4.3301600000000002</v>
      </c>
      <c r="J159" s="340">
        <v>9</v>
      </c>
      <c r="K159" s="413">
        <v>0</v>
      </c>
      <c r="L159" s="394">
        <v>0</v>
      </c>
      <c r="M159" s="305" t="s">
        <v>306</v>
      </c>
      <c r="N159" s="414">
        <v>47.330159999999999</v>
      </c>
      <c r="O159" s="395">
        <v>2.057833043478261</v>
      </c>
      <c r="P159" s="395">
        <v>0.18826782608695652</v>
      </c>
      <c r="R159" s="411"/>
    </row>
    <row r="160" spans="1:20" ht="14.5" x14ac:dyDescent="0.35">
      <c r="A160" s="746"/>
      <c r="B160" s="412" t="s">
        <v>460</v>
      </c>
      <c r="C160" s="413">
        <v>0</v>
      </c>
      <c r="D160" s="413">
        <v>0</v>
      </c>
      <c r="E160" s="394">
        <v>0</v>
      </c>
      <c r="F160" s="279">
        <v>416.17720874217292</v>
      </c>
      <c r="G160" s="414">
        <v>2</v>
      </c>
      <c r="H160" s="394">
        <v>0</v>
      </c>
      <c r="I160" s="414">
        <v>8.3000000000000007</v>
      </c>
      <c r="J160" s="340">
        <v>17.399999999999999</v>
      </c>
      <c r="K160" s="413">
        <v>0</v>
      </c>
      <c r="L160" s="394">
        <v>0</v>
      </c>
      <c r="M160" s="305" t="s">
        <v>306</v>
      </c>
      <c r="N160" s="414">
        <v>443.87720874217291</v>
      </c>
      <c r="O160" s="395">
        <v>13.055212021828615</v>
      </c>
      <c r="P160" s="395">
        <v>0.24411764705882355</v>
      </c>
      <c r="R160" s="411"/>
    </row>
    <row r="161" spans="1:23" ht="14.5" x14ac:dyDescent="0.35">
      <c r="A161" s="746"/>
      <c r="B161" s="412">
        <v>2022</v>
      </c>
      <c r="C161" s="413">
        <v>0</v>
      </c>
      <c r="D161" s="413">
        <v>1.4</v>
      </c>
      <c r="E161" s="394">
        <v>0</v>
      </c>
      <c r="F161" s="279">
        <v>993</v>
      </c>
      <c r="G161" s="414">
        <v>13.81</v>
      </c>
      <c r="H161" s="394">
        <v>0</v>
      </c>
      <c r="I161" s="414">
        <v>18.3</v>
      </c>
      <c r="J161" s="340">
        <v>57</v>
      </c>
      <c r="K161" s="413">
        <v>0</v>
      </c>
      <c r="L161" s="394">
        <v>0</v>
      </c>
      <c r="M161" s="305" t="s">
        <v>306</v>
      </c>
      <c r="N161" s="414">
        <v>1084</v>
      </c>
      <c r="O161" s="395">
        <v>15.04875</v>
      </c>
      <c r="P161" s="395">
        <v>0.27361111111111108</v>
      </c>
      <c r="R161" s="393"/>
      <c r="V161" s="753"/>
      <c r="W161" s="753"/>
    </row>
    <row r="162" spans="1:23" ht="14.5" x14ac:dyDescent="0.35">
      <c r="A162" s="746"/>
      <c r="B162" s="412">
        <v>2021</v>
      </c>
      <c r="C162" s="413">
        <v>0</v>
      </c>
      <c r="D162" s="413">
        <v>0</v>
      </c>
      <c r="E162" s="394">
        <v>0</v>
      </c>
      <c r="F162" s="279">
        <v>1316</v>
      </c>
      <c r="G162" s="414">
        <v>32</v>
      </c>
      <c r="H162" s="394">
        <v>0</v>
      </c>
      <c r="I162" s="414">
        <v>18</v>
      </c>
      <c r="J162" s="340">
        <v>52</v>
      </c>
      <c r="K162" s="413">
        <v>0</v>
      </c>
      <c r="L162" s="394">
        <v>0</v>
      </c>
      <c r="M162" s="305" t="s">
        <v>306</v>
      </c>
      <c r="N162" s="414">
        <v>1418</v>
      </c>
      <c r="O162" s="395">
        <v>13.009174311926605</v>
      </c>
      <c r="P162" s="395">
        <v>0.16513761467889909</v>
      </c>
    </row>
    <row r="163" spans="1:23" ht="14.5" x14ac:dyDescent="0.35">
      <c r="A163" s="746"/>
      <c r="B163" s="415">
        <v>2020</v>
      </c>
      <c r="C163" s="416">
        <v>0</v>
      </c>
      <c r="D163" s="416">
        <v>0</v>
      </c>
      <c r="E163" s="417">
        <v>0</v>
      </c>
      <c r="F163" s="275" t="s">
        <v>306</v>
      </c>
      <c r="G163" s="418">
        <v>19</v>
      </c>
      <c r="H163" s="417">
        <v>0</v>
      </c>
      <c r="I163" s="418">
        <v>31</v>
      </c>
      <c r="J163" s="331" t="s">
        <v>306</v>
      </c>
      <c r="K163" s="416">
        <v>0</v>
      </c>
      <c r="L163" s="417">
        <v>0</v>
      </c>
      <c r="M163" s="307" t="s">
        <v>306</v>
      </c>
      <c r="N163" s="418">
        <v>49</v>
      </c>
      <c r="O163" s="338" t="s">
        <v>306</v>
      </c>
      <c r="P163" s="419">
        <v>0.24603174603174602</v>
      </c>
    </row>
    <row r="164" spans="1:23" ht="14.5" x14ac:dyDescent="0.35">
      <c r="A164" s="746"/>
      <c r="B164" s="415">
        <v>2019</v>
      </c>
      <c r="C164" s="416">
        <v>0</v>
      </c>
      <c r="D164" s="416">
        <v>0</v>
      </c>
      <c r="E164" s="417">
        <v>0</v>
      </c>
      <c r="F164" s="275" t="s">
        <v>306</v>
      </c>
      <c r="G164" s="418">
        <v>19</v>
      </c>
      <c r="H164" s="417">
        <v>0</v>
      </c>
      <c r="I164" s="418">
        <v>89</v>
      </c>
      <c r="J164" s="331" t="s">
        <v>306</v>
      </c>
      <c r="K164" s="416">
        <v>0</v>
      </c>
      <c r="L164" s="417">
        <v>0</v>
      </c>
      <c r="M164" s="307" t="s">
        <v>306</v>
      </c>
      <c r="N164" s="418">
        <v>108</v>
      </c>
      <c r="O164" s="338" t="s">
        <v>306</v>
      </c>
      <c r="P164" s="419">
        <v>0.68992248062015504</v>
      </c>
    </row>
    <row r="165" spans="1:23" ht="14.5" x14ac:dyDescent="0.35">
      <c r="A165" s="747"/>
      <c r="B165" s="428">
        <v>2015</v>
      </c>
      <c r="C165" s="425">
        <v>0</v>
      </c>
      <c r="D165" s="336" t="s">
        <v>306</v>
      </c>
      <c r="E165" s="397">
        <v>40</v>
      </c>
      <c r="F165" s="337" t="s">
        <v>306</v>
      </c>
      <c r="G165" s="337" t="s">
        <v>306</v>
      </c>
      <c r="H165" s="398" t="s">
        <v>306</v>
      </c>
      <c r="I165" s="337" t="s">
        <v>306</v>
      </c>
      <c r="J165" s="336" t="s">
        <v>306</v>
      </c>
      <c r="K165" s="425">
        <v>0</v>
      </c>
      <c r="L165" s="398" t="s">
        <v>306</v>
      </c>
      <c r="M165" s="398" t="s">
        <v>306</v>
      </c>
      <c r="N165" s="429">
        <v>40</v>
      </c>
      <c r="O165" s="398" t="s">
        <v>306</v>
      </c>
      <c r="P165" s="399">
        <v>0.43010752688172044</v>
      </c>
    </row>
    <row r="166" spans="1:23" ht="14.5" x14ac:dyDescent="0.35">
      <c r="A166" s="726" t="s">
        <v>408</v>
      </c>
      <c r="B166" s="410" t="s">
        <v>592</v>
      </c>
      <c r="C166" s="390">
        <v>51</v>
      </c>
      <c r="D166" s="390">
        <v>867</v>
      </c>
      <c r="E166" s="389">
        <v>0</v>
      </c>
      <c r="F166" s="390">
        <v>2482</v>
      </c>
      <c r="G166" s="390">
        <v>1935</v>
      </c>
      <c r="H166" s="389">
        <v>8</v>
      </c>
      <c r="I166" s="390">
        <v>973</v>
      </c>
      <c r="J166" s="391">
        <v>5118</v>
      </c>
      <c r="K166" s="389">
        <v>0</v>
      </c>
      <c r="L166" s="391">
        <v>226</v>
      </c>
      <c r="M166" s="391" t="s">
        <v>306</v>
      </c>
      <c r="N166" s="390">
        <v>11660</v>
      </c>
      <c r="O166" s="392">
        <v>1.75</v>
      </c>
      <c r="P166" s="392">
        <v>0.28000000000000003</v>
      </c>
    </row>
    <row r="167" spans="1:23" ht="14.5" x14ac:dyDescent="0.35">
      <c r="A167" s="726"/>
      <c r="B167" s="412" t="s">
        <v>459</v>
      </c>
      <c r="C167" s="413">
        <v>175</v>
      </c>
      <c r="D167" s="413">
        <v>780</v>
      </c>
      <c r="E167" s="394">
        <v>0</v>
      </c>
      <c r="F167" s="279">
        <v>4208</v>
      </c>
      <c r="G167" s="414">
        <v>2818</v>
      </c>
      <c r="H167" s="394">
        <v>9</v>
      </c>
      <c r="I167" s="414">
        <v>1792</v>
      </c>
      <c r="J167" s="279">
        <v>6360</v>
      </c>
      <c r="K167" s="413">
        <v>0</v>
      </c>
      <c r="L167" s="394">
        <v>53</v>
      </c>
      <c r="M167" s="305" t="s">
        <v>306</v>
      </c>
      <c r="N167" s="414">
        <v>16194</v>
      </c>
      <c r="O167" s="395">
        <v>2.6517111511380382</v>
      </c>
      <c r="P167" s="395">
        <v>0.44964794498116917</v>
      </c>
    </row>
    <row r="168" spans="1:23" ht="14.5" x14ac:dyDescent="0.35">
      <c r="A168" s="726"/>
      <c r="B168" s="412" t="s">
        <v>460</v>
      </c>
      <c r="C168" s="413">
        <v>286.22383517800159</v>
      </c>
      <c r="D168" s="413">
        <v>561.12911593321451</v>
      </c>
      <c r="E168" s="394">
        <v>0</v>
      </c>
      <c r="F168" s="279">
        <v>4868</v>
      </c>
      <c r="G168" s="414">
        <v>1659</v>
      </c>
      <c r="H168" s="394">
        <v>19</v>
      </c>
      <c r="I168" s="414">
        <v>1677</v>
      </c>
      <c r="J168" s="279">
        <v>8498</v>
      </c>
      <c r="K168" s="413">
        <v>0</v>
      </c>
      <c r="L168" s="394">
        <v>21</v>
      </c>
      <c r="M168" s="305" t="s">
        <v>306</v>
      </c>
      <c r="N168" s="414">
        <v>17589.352951111214</v>
      </c>
      <c r="O168" s="395">
        <v>2.3355932746130943</v>
      </c>
      <c r="P168" s="395">
        <v>0.33519492114078026</v>
      </c>
    </row>
    <row r="169" spans="1:23" ht="14.5" x14ac:dyDescent="0.35">
      <c r="A169" s="726"/>
      <c r="B169" s="412">
        <v>2022</v>
      </c>
      <c r="C169" s="413">
        <v>249</v>
      </c>
      <c r="D169" s="413">
        <v>769.3</v>
      </c>
      <c r="E169" s="394">
        <v>0</v>
      </c>
      <c r="F169" s="279">
        <v>6701</v>
      </c>
      <c r="G169" s="414">
        <v>2628</v>
      </c>
      <c r="H169" s="394">
        <v>18</v>
      </c>
      <c r="I169" s="414">
        <v>1168</v>
      </c>
      <c r="J169" s="279">
        <v>2905</v>
      </c>
      <c r="K169" s="413">
        <v>0</v>
      </c>
      <c r="L169" s="394">
        <v>0</v>
      </c>
      <c r="M169" s="305" t="s">
        <v>306</v>
      </c>
      <c r="N169" s="414">
        <v>14438</v>
      </c>
      <c r="O169" s="395">
        <v>1.91</v>
      </c>
      <c r="P169" s="395">
        <v>0.28999999999999998</v>
      </c>
    </row>
    <row r="170" spans="1:23" ht="14.5" x14ac:dyDescent="0.35">
      <c r="A170" s="726"/>
      <c r="B170" s="412">
        <v>2021</v>
      </c>
      <c r="C170" s="413">
        <v>182.1</v>
      </c>
      <c r="D170" s="413">
        <v>788</v>
      </c>
      <c r="E170" s="394">
        <v>0</v>
      </c>
      <c r="F170" s="279">
        <v>5445</v>
      </c>
      <c r="G170" s="414">
        <v>2095</v>
      </c>
      <c r="H170" s="394">
        <v>8</v>
      </c>
      <c r="I170" s="414">
        <v>262</v>
      </c>
      <c r="J170" s="279">
        <v>2518</v>
      </c>
      <c r="K170" s="413">
        <v>0</v>
      </c>
      <c r="L170" s="394">
        <v>141</v>
      </c>
      <c r="M170" s="305" t="s">
        <v>306</v>
      </c>
      <c r="N170" s="414">
        <v>11439</v>
      </c>
      <c r="O170" s="395">
        <v>1.67</v>
      </c>
      <c r="P170" s="395">
        <v>0.18</v>
      </c>
    </row>
    <row r="171" spans="1:23" ht="14.5" x14ac:dyDescent="0.35">
      <c r="A171" s="726"/>
      <c r="B171" s="415">
        <v>2020</v>
      </c>
      <c r="C171" s="416">
        <v>226.2</v>
      </c>
      <c r="D171" s="416">
        <v>1203</v>
      </c>
      <c r="E171" s="417">
        <v>0</v>
      </c>
      <c r="F171" s="275" t="s">
        <v>306</v>
      </c>
      <c r="G171" s="418">
        <v>1927</v>
      </c>
      <c r="H171" s="417">
        <v>9</v>
      </c>
      <c r="I171" s="418">
        <v>1317</v>
      </c>
      <c r="J171" s="275" t="s">
        <v>306</v>
      </c>
      <c r="K171" s="416">
        <v>0</v>
      </c>
      <c r="L171" s="417">
        <v>188</v>
      </c>
      <c r="M171" s="307" t="s">
        <v>306</v>
      </c>
      <c r="N171" s="418">
        <v>4871</v>
      </c>
      <c r="O171" s="338" t="s">
        <v>306</v>
      </c>
      <c r="P171" s="419">
        <v>0.42902671457584751</v>
      </c>
    </row>
    <row r="172" spans="1:23" ht="14.5" x14ac:dyDescent="0.35">
      <c r="A172" s="726"/>
      <c r="B172" s="415">
        <v>2019</v>
      </c>
      <c r="C172" s="416">
        <v>169</v>
      </c>
      <c r="D172" s="416">
        <v>1781</v>
      </c>
      <c r="E172" s="417">
        <v>72</v>
      </c>
      <c r="F172" s="275" t="s">
        <v>306</v>
      </c>
      <c r="G172" s="416">
        <v>2959</v>
      </c>
      <c r="H172" s="417">
        <v>20</v>
      </c>
      <c r="I172" s="418">
        <v>5266</v>
      </c>
      <c r="J172" s="275" t="s">
        <v>306</v>
      </c>
      <c r="K172" s="416">
        <v>0</v>
      </c>
      <c r="L172" s="417">
        <v>306</v>
      </c>
      <c r="M172" s="307" t="s">
        <v>306</v>
      </c>
      <c r="N172" s="418">
        <v>10573</v>
      </c>
      <c r="O172" s="338" t="s">
        <v>306</v>
      </c>
      <c r="P172" s="419">
        <v>1.0390647276874823</v>
      </c>
    </row>
    <row r="173" spans="1:23" ht="14.5" x14ac:dyDescent="0.35">
      <c r="A173" s="745"/>
      <c r="B173" s="428">
        <v>2015</v>
      </c>
      <c r="C173" s="425">
        <v>653</v>
      </c>
      <c r="D173" s="336" t="s">
        <v>306</v>
      </c>
      <c r="E173" s="397">
        <v>9880</v>
      </c>
      <c r="F173" s="337" t="s">
        <v>306</v>
      </c>
      <c r="G173" s="336" t="s">
        <v>306</v>
      </c>
      <c r="H173" s="398" t="s">
        <v>306</v>
      </c>
      <c r="I173" s="337" t="s">
        <v>306</v>
      </c>
      <c r="J173" s="337" t="s">
        <v>306</v>
      </c>
      <c r="K173" s="425">
        <v>0</v>
      </c>
      <c r="L173" s="398" t="s">
        <v>306</v>
      </c>
      <c r="M173" s="398" t="s">
        <v>306</v>
      </c>
      <c r="N173" s="429">
        <v>10533</v>
      </c>
      <c r="O173" s="398" t="s">
        <v>306</v>
      </c>
      <c r="P173" s="399">
        <v>1.9534495548961424</v>
      </c>
    </row>
    <row r="174" spans="1:23" ht="14.5" x14ac:dyDescent="0.35">
      <c r="A174" s="750" t="s">
        <v>410</v>
      </c>
      <c r="B174" s="410" t="s">
        <v>592</v>
      </c>
      <c r="C174" s="390">
        <v>850</v>
      </c>
      <c r="D174" s="390">
        <v>1081</v>
      </c>
      <c r="E174" s="390">
        <v>395</v>
      </c>
      <c r="F174" s="390">
        <v>211068</v>
      </c>
      <c r="G174" s="390">
        <v>3523</v>
      </c>
      <c r="H174" s="389">
        <v>35</v>
      </c>
      <c r="I174" s="390">
        <v>11374</v>
      </c>
      <c r="J174" s="391">
        <v>22091</v>
      </c>
      <c r="K174" s="390">
        <v>108</v>
      </c>
      <c r="L174" s="391">
        <v>275</v>
      </c>
      <c r="M174" s="391">
        <v>7306</v>
      </c>
      <c r="N174" s="390">
        <v>258106</v>
      </c>
      <c r="O174" s="392">
        <v>5.03</v>
      </c>
      <c r="P174" s="392">
        <v>0.27</v>
      </c>
    </row>
    <row r="175" spans="1:23" ht="14.5" x14ac:dyDescent="0.35">
      <c r="A175" s="726"/>
      <c r="B175" s="412" t="s">
        <v>459</v>
      </c>
      <c r="C175" s="414">
        <v>1585</v>
      </c>
      <c r="D175" s="413">
        <v>1161</v>
      </c>
      <c r="E175" s="394">
        <v>366</v>
      </c>
      <c r="F175" s="279">
        <v>248879</v>
      </c>
      <c r="G175" s="413">
        <v>4670</v>
      </c>
      <c r="H175" s="394">
        <v>33</v>
      </c>
      <c r="I175" s="414">
        <v>12267</v>
      </c>
      <c r="J175" s="279">
        <v>23050.62</v>
      </c>
      <c r="K175" s="413">
        <v>111</v>
      </c>
      <c r="L175" s="394">
        <v>164</v>
      </c>
      <c r="M175" s="305">
        <v>1916</v>
      </c>
      <c r="N175" s="414">
        <v>294202</v>
      </c>
      <c r="O175" s="395">
        <v>5.7700086294814454</v>
      </c>
      <c r="P175" s="395">
        <v>0.30375774692084412</v>
      </c>
    </row>
    <row r="176" spans="1:23" ht="14.5" x14ac:dyDescent="0.35">
      <c r="A176" s="726"/>
      <c r="B176" s="412">
        <v>2023</v>
      </c>
      <c r="C176" s="414">
        <v>1215.7916977110847</v>
      </c>
      <c r="D176" s="413">
        <v>924.20029078077232</v>
      </c>
      <c r="E176" s="394">
        <v>252.44856228002223</v>
      </c>
      <c r="F176" s="279">
        <v>285987.84999999998</v>
      </c>
      <c r="G176" s="413">
        <v>3822</v>
      </c>
      <c r="H176" s="394">
        <v>44</v>
      </c>
      <c r="I176" s="414">
        <v>18406</v>
      </c>
      <c r="J176" s="279">
        <v>32895</v>
      </c>
      <c r="K176" s="413">
        <v>108</v>
      </c>
      <c r="L176" s="394">
        <v>204</v>
      </c>
      <c r="M176" s="305">
        <v>3835</v>
      </c>
      <c r="N176" s="414">
        <v>347694</v>
      </c>
      <c r="O176" s="395">
        <v>6.2273924023427005</v>
      </c>
      <c r="P176" s="395">
        <v>0.37443805634660504</v>
      </c>
    </row>
    <row r="177" spans="1:16" ht="14.5" x14ac:dyDescent="0.35">
      <c r="A177" s="726"/>
      <c r="B177" s="412">
        <v>2022</v>
      </c>
      <c r="C177" s="414">
        <v>1952</v>
      </c>
      <c r="D177" s="413">
        <v>1355</v>
      </c>
      <c r="E177" s="394">
        <v>398</v>
      </c>
      <c r="F177" s="279">
        <v>269837</v>
      </c>
      <c r="G177" s="413">
        <v>4539</v>
      </c>
      <c r="H177" s="394">
        <v>45</v>
      </c>
      <c r="I177" s="414">
        <v>13826</v>
      </c>
      <c r="J177" s="279">
        <v>36039</v>
      </c>
      <c r="K177" s="413">
        <v>191</v>
      </c>
      <c r="L177" s="394">
        <v>699</v>
      </c>
      <c r="M177" s="305">
        <v>3719.5</v>
      </c>
      <c r="N177" s="414">
        <v>332600.5</v>
      </c>
      <c r="O177" s="395">
        <v>6.6948692992298131</v>
      </c>
      <c r="P177" s="395">
        <v>0.36</v>
      </c>
    </row>
    <row r="178" spans="1:16" ht="14.5" x14ac:dyDescent="0.35">
      <c r="A178" s="726"/>
      <c r="B178" s="412">
        <v>2021</v>
      </c>
      <c r="C178" s="414">
        <v>2526.1</v>
      </c>
      <c r="D178" s="413">
        <v>1124</v>
      </c>
      <c r="E178" s="394">
        <v>627</v>
      </c>
      <c r="F178" s="279">
        <v>259011</v>
      </c>
      <c r="G178" s="413">
        <v>4439</v>
      </c>
      <c r="H178" s="394">
        <v>42</v>
      </c>
      <c r="I178" s="414">
        <v>6957</v>
      </c>
      <c r="J178" s="279">
        <v>21716</v>
      </c>
      <c r="K178" s="413">
        <v>141</v>
      </c>
      <c r="L178" s="394">
        <v>151</v>
      </c>
      <c r="M178" s="305">
        <v>2837</v>
      </c>
      <c r="N178" s="414">
        <v>299570</v>
      </c>
      <c r="O178" s="395">
        <v>6.3602329366804504</v>
      </c>
      <c r="P178" s="395">
        <v>0.24</v>
      </c>
    </row>
    <row r="179" spans="1:16" ht="14.5" x14ac:dyDescent="0.35">
      <c r="A179" s="726"/>
      <c r="B179" s="415">
        <v>2020</v>
      </c>
      <c r="C179" s="418">
        <v>2315</v>
      </c>
      <c r="D179" s="416">
        <v>1403</v>
      </c>
      <c r="E179" s="417">
        <v>1124</v>
      </c>
      <c r="F179" s="275">
        <v>189406</v>
      </c>
      <c r="G179" s="416">
        <v>3833</v>
      </c>
      <c r="H179" s="417">
        <v>50</v>
      </c>
      <c r="I179" s="418">
        <v>11559</v>
      </c>
      <c r="J179" s="275">
        <v>23714</v>
      </c>
      <c r="K179" s="416">
        <v>1132</v>
      </c>
      <c r="L179" s="417">
        <v>509</v>
      </c>
      <c r="M179" s="307" t="s">
        <v>306</v>
      </c>
      <c r="N179" s="418">
        <v>235044</v>
      </c>
      <c r="O179" s="338" t="s">
        <v>306</v>
      </c>
      <c r="P179" s="419">
        <v>0.38249923644138051</v>
      </c>
    </row>
    <row r="180" spans="1:16" ht="14.5" x14ac:dyDescent="0.35">
      <c r="A180" s="726"/>
      <c r="B180" s="415">
        <v>2019</v>
      </c>
      <c r="C180" s="418">
        <v>2664</v>
      </c>
      <c r="D180" s="416">
        <v>2048</v>
      </c>
      <c r="E180" s="417">
        <v>1724</v>
      </c>
      <c r="F180" s="275">
        <v>221311</v>
      </c>
      <c r="G180" s="416">
        <v>5464</v>
      </c>
      <c r="H180" s="417">
        <v>78</v>
      </c>
      <c r="I180" s="418">
        <v>34310</v>
      </c>
      <c r="J180" s="275">
        <v>66778</v>
      </c>
      <c r="K180" s="416">
        <v>1250</v>
      </c>
      <c r="L180" s="417">
        <v>494</v>
      </c>
      <c r="M180" s="305">
        <v>2892</v>
      </c>
      <c r="N180" s="418">
        <v>336121</v>
      </c>
      <c r="O180" s="338" t="s">
        <v>306</v>
      </c>
      <c r="P180" s="419">
        <v>0.92956748860064631</v>
      </c>
    </row>
    <row r="181" spans="1:16" ht="14.5" x14ac:dyDescent="0.35">
      <c r="A181" s="745"/>
      <c r="B181" s="428">
        <v>2015</v>
      </c>
      <c r="C181" s="429">
        <v>2237</v>
      </c>
      <c r="D181" s="336" t="s">
        <v>306</v>
      </c>
      <c r="E181" s="397">
        <v>15724</v>
      </c>
      <c r="F181" s="337" t="s">
        <v>306</v>
      </c>
      <c r="G181" s="336" t="s">
        <v>306</v>
      </c>
      <c r="H181" s="398" t="s">
        <v>306</v>
      </c>
      <c r="I181" s="337">
        <v>32005</v>
      </c>
      <c r="J181" s="336" t="s">
        <v>306</v>
      </c>
      <c r="K181" s="425">
        <v>1227</v>
      </c>
      <c r="L181" s="398" t="s">
        <v>306</v>
      </c>
      <c r="M181" s="398" t="s">
        <v>306</v>
      </c>
      <c r="N181" s="429">
        <v>51193</v>
      </c>
      <c r="O181" s="398" t="s">
        <v>306</v>
      </c>
      <c r="P181" s="399">
        <v>1.4685312679288582</v>
      </c>
    </row>
    <row r="182" spans="1:16" ht="282" customHeight="1" x14ac:dyDescent="0.35">
      <c r="A182" s="756" t="s">
        <v>593</v>
      </c>
      <c r="B182" s="757"/>
      <c r="C182" s="757"/>
      <c r="D182" s="757"/>
      <c r="E182" s="757"/>
      <c r="F182" s="757"/>
      <c r="G182" s="757"/>
      <c r="H182" s="757"/>
      <c r="I182" s="757"/>
      <c r="J182" s="757"/>
      <c r="K182" s="757"/>
      <c r="L182" s="757"/>
      <c r="M182" s="757"/>
      <c r="N182" s="757"/>
      <c r="O182" s="757"/>
      <c r="P182" s="757"/>
    </row>
    <row r="183" spans="1:16" ht="15" customHeight="1" x14ac:dyDescent="0.35">
      <c r="F183" s="434"/>
    </row>
  </sheetData>
  <mergeCells count="31">
    <mergeCell ref="A166:A173"/>
    <mergeCell ref="A174:A181"/>
    <mergeCell ref="A182:P182"/>
    <mergeCell ref="A102:A109"/>
    <mergeCell ref="A110:A117"/>
    <mergeCell ref="A118:A125"/>
    <mergeCell ref="A126:A133"/>
    <mergeCell ref="A134:A141"/>
    <mergeCell ref="A30:A37"/>
    <mergeCell ref="A38:A45"/>
    <mergeCell ref="A46:A53"/>
    <mergeCell ref="A54:A61"/>
    <mergeCell ref="A62:A69"/>
    <mergeCell ref="V161:W161"/>
    <mergeCell ref="A142:A149"/>
    <mergeCell ref="A150:A157"/>
    <mergeCell ref="A158:A165"/>
    <mergeCell ref="A70:A77"/>
    <mergeCell ref="A78:A85"/>
    <mergeCell ref="A86:A93"/>
    <mergeCell ref="A94:A101"/>
    <mergeCell ref="A14:A21"/>
    <mergeCell ref="A22:A29"/>
    <mergeCell ref="A7:E7"/>
    <mergeCell ref="A9:P9"/>
    <mergeCell ref="A11:A12"/>
    <mergeCell ref="B11:B12"/>
    <mergeCell ref="C11:D11"/>
    <mergeCell ref="F11:N11"/>
    <mergeCell ref="O11:O12"/>
    <mergeCell ref="P11:P1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CB360-EE84-41EF-BB47-2F56768191FA}">
  <dimension ref="A1:L31"/>
  <sheetViews>
    <sheetView zoomScale="70" zoomScaleNormal="70" workbookViewId="0">
      <selection sqref="A1:L30"/>
    </sheetView>
  </sheetViews>
  <sheetFormatPr baseColWidth="10" defaultColWidth="11.453125" defaultRowHeight="12.5" x14ac:dyDescent="0.25"/>
  <cols>
    <col min="1" max="1" width="8.54296875" bestFit="1" customWidth="1"/>
    <col min="2" max="2" width="2.81640625" bestFit="1" customWidth="1"/>
    <col min="3" max="3" width="63.453125" customWidth="1"/>
    <col min="4" max="4" width="10.453125" bestFit="1" customWidth="1"/>
    <col min="5" max="5" width="18.54296875" customWidth="1"/>
    <col min="6" max="6" width="7.7265625" customWidth="1"/>
    <col min="8" max="8" width="6.453125" bestFit="1" customWidth="1"/>
    <col min="9" max="9" width="10.54296875" customWidth="1"/>
    <col min="10" max="10" width="25.26953125" customWidth="1"/>
  </cols>
  <sheetData>
    <row r="1" spans="1:12" ht="19.5" customHeight="1" thickBot="1" x14ac:dyDescent="0.3">
      <c r="A1" s="763" t="s">
        <v>462</v>
      </c>
      <c r="B1" s="779" t="s">
        <v>463</v>
      </c>
      <c r="C1" s="779"/>
      <c r="D1" s="779"/>
      <c r="E1" s="779"/>
      <c r="F1" s="779"/>
      <c r="G1" s="779"/>
      <c r="H1" s="779"/>
      <c r="I1" s="779"/>
      <c r="J1" s="779"/>
      <c r="K1" s="779"/>
      <c r="L1" s="779"/>
    </row>
    <row r="2" spans="1:12" ht="18.5" thickBot="1" x14ac:dyDescent="0.3">
      <c r="A2" s="763"/>
      <c r="B2" s="435"/>
      <c r="C2" s="435"/>
      <c r="D2" s="479"/>
      <c r="E2" s="479"/>
      <c r="F2" s="479"/>
      <c r="G2" s="479"/>
      <c r="H2" s="479"/>
      <c r="I2" s="479"/>
      <c r="J2" s="479"/>
      <c r="K2" s="479"/>
      <c r="L2" s="479"/>
    </row>
    <row r="3" spans="1:12" ht="13.5" customHeight="1" thickBot="1" x14ac:dyDescent="0.3">
      <c r="A3" s="763"/>
      <c r="B3" s="764"/>
      <c r="C3" s="765"/>
      <c r="D3" s="780" t="s">
        <v>464</v>
      </c>
      <c r="E3" s="781"/>
      <c r="F3" s="781"/>
      <c r="G3" s="781"/>
      <c r="H3" s="781"/>
      <c r="I3" s="782"/>
      <c r="J3" s="781"/>
      <c r="K3" s="781"/>
      <c r="L3" s="782"/>
    </row>
    <row r="4" spans="1:12" ht="46.5" thickBot="1" x14ac:dyDescent="0.3">
      <c r="A4" s="763"/>
      <c r="B4" s="766"/>
      <c r="C4" s="767"/>
      <c r="D4" s="436">
        <v>2019</v>
      </c>
      <c r="E4" s="436">
        <v>2023</v>
      </c>
      <c r="F4" s="436">
        <v>2024</v>
      </c>
      <c r="G4" s="436">
        <v>2025</v>
      </c>
      <c r="H4" s="436" t="s">
        <v>594</v>
      </c>
      <c r="I4" s="436" t="s">
        <v>465</v>
      </c>
      <c r="J4" s="436">
        <v>2030</v>
      </c>
      <c r="K4" s="436">
        <v>2040</v>
      </c>
      <c r="L4" s="436" t="s">
        <v>466</v>
      </c>
    </row>
    <row r="5" spans="1:12" ht="13.5" customHeight="1" thickBot="1" x14ac:dyDescent="0.3">
      <c r="A5" s="763"/>
      <c r="B5" s="768" t="s">
        <v>467</v>
      </c>
      <c r="C5" s="769"/>
      <c r="D5" s="437"/>
      <c r="E5" s="437"/>
      <c r="F5" s="437"/>
      <c r="G5" s="437"/>
      <c r="H5" s="437"/>
      <c r="I5" s="437"/>
      <c r="J5" s="437"/>
      <c r="K5" s="437"/>
      <c r="L5" s="438"/>
    </row>
    <row r="6" spans="1:12" ht="13.5" customHeight="1" thickBot="1" x14ac:dyDescent="0.3">
      <c r="A6" s="763"/>
      <c r="B6" s="758" t="s">
        <v>468</v>
      </c>
      <c r="C6" s="759"/>
      <c r="D6" s="439">
        <v>4719</v>
      </c>
      <c r="E6" s="439">
        <v>2140</v>
      </c>
      <c r="F6" s="439">
        <v>2746</v>
      </c>
      <c r="G6" s="637">
        <v>1931</v>
      </c>
      <c r="H6" s="638">
        <v>-0.29679533867443553</v>
      </c>
      <c r="I6" s="440">
        <v>0.28317757009345795</v>
      </c>
      <c r="J6" s="770">
        <v>0.54</v>
      </c>
      <c r="K6" s="770">
        <v>0.9</v>
      </c>
      <c r="L6" s="770">
        <v>-0.64600000000000002</v>
      </c>
    </row>
    <row r="7" spans="1:12" ht="23.5" customHeight="1" thickBot="1" x14ac:dyDescent="0.3">
      <c r="A7" s="763"/>
      <c r="B7" s="773" t="s">
        <v>469</v>
      </c>
      <c r="C7" s="774"/>
      <c r="D7" s="441">
        <v>0</v>
      </c>
      <c r="E7" s="441">
        <v>0</v>
      </c>
      <c r="F7" s="441">
        <v>0</v>
      </c>
      <c r="G7" s="639">
        <v>0</v>
      </c>
      <c r="H7" s="640">
        <v>0</v>
      </c>
      <c r="I7" s="440">
        <v>0</v>
      </c>
      <c r="J7" s="771"/>
      <c r="K7" s="771"/>
      <c r="L7" s="771"/>
    </row>
    <row r="8" spans="1:12" ht="13" customHeight="1" thickBot="1" x14ac:dyDescent="0.3">
      <c r="A8" s="763"/>
      <c r="B8" s="768" t="s">
        <v>470</v>
      </c>
      <c r="C8" s="769"/>
      <c r="D8" s="437"/>
      <c r="E8" s="437"/>
      <c r="F8" s="437"/>
      <c r="G8" s="641"/>
      <c r="H8" s="641"/>
      <c r="I8" s="437"/>
      <c r="J8" s="771"/>
      <c r="K8" s="771"/>
      <c r="L8" s="771"/>
    </row>
    <row r="9" spans="1:12" ht="13" customHeight="1" thickBot="1" x14ac:dyDescent="0.3">
      <c r="A9" s="763"/>
      <c r="B9" s="758" t="s">
        <v>471</v>
      </c>
      <c r="C9" s="759"/>
      <c r="D9" s="439">
        <v>16611</v>
      </c>
      <c r="E9" s="439">
        <v>9833</v>
      </c>
      <c r="F9" s="439">
        <v>9644</v>
      </c>
      <c r="G9" s="637">
        <v>7208</v>
      </c>
      <c r="H9" s="638">
        <v>-0.25259228535877232</v>
      </c>
      <c r="I9" s="440">
        <v>-1.9220990542052271E-2</v>
      </c>
      <c r="J9" s="771"/>
      <c r="K9" s="771"/>
      <c r="L9" s="771"/>
    </row>
    <row r="10" spans="1:12" ht="13" customHeight="1" thickBot="1" x14ac:dyDescent="0.3">
      <c r="A10" s="763"/>
      <c r="B10" s="758" t="s">
        <v>472</v>
      </c>
      <c r="C10" s="759"/>
      <c r="D10" s="441">
        <v>1857</v>
      </c>
      <c r="E10" s="441">
        <v>252</v>
      </c>
      <c r="F10" s="441">
        <v>366</v>
      </c>
      <c r="G10" s="637">
        <v>395</v>
      </c>
      <c r="H10" s="638">
        <v>7.9234972677595633E-2</v>
      </c>
      <c r="I10" s="440">
        <v>0.45238095238095238</v>
      </c>
      <c r="J10" s="772"/>
      <c r="K10" s="772"/>
      <c r="L10" s="772"/>
    </row>
    <row r="11" spans="1:12" ht="13" customHeight="1" thickBot="1" x14ac:dyDescent="0.3">
      <c r="A11" s="763"/>
      <c r="B11" s="768" t="s">
        <v>473</v>
      </c>
      <c r="C11" s="769"/>
      <c r="D11" s="437"/>
      <c r="E11" s="437"/>
      <c r="F11" s="437"/>
      <c r="G11" s="641"/>
      <c r="H11" s="641"/>
      <c r="I11" s="437"/>
      <c r="J11" s="437"/>
      <c r="K11" s="437"/>
      <c r="L11" s="438"/>
    </row>
    <row r="12" spans="1:12" ht="13.5" customHeight="1" thickBot="1" x14ac:dyDescent="0.3">
      <c r="A12" s="763"/>
      <c r="B12" s="758" t="s">
        <v>474</v>
      </c>
      <c r="C12" s="759"/>
      <c r="D12" s="439">
        <v>382696</v>
      </c>
      <c r="E12" s="439">
        <v>345327</v>
      </c>
      <c r="F12" s="439">
        <v>291091</v>
      </c>
      <c r="G12" s="637">
        <v>255780</v>
      </c>
      <c r="H12" s="638">
        <v>-0.12130444070021078</v>
      </c>
      <c r="I12" s="440">
        <v>-0.15705815068036974</v>
      </c>
      <c r="J12" s="760">
        <v>0.375</v>
      </c>
      <c r="K12" s="775">
        <v>0.9</v>
      </c>
      <c r="L12" s="775">
        <v>-0.33200000000000002</v>
      </c>
    </row>
    <row r="13" spans="1:12" ht="13.5" customHeight="1" thickBot="1" x14ac:dyDescent="0.3">
      <c r="A13" s="763"/>
      <c r="B13" s="442">
        <v>1</v>
      </c>
      <c r="C13" s="443" t="s">
        <v>475</v>
      </c>
      <c r="D13" s="439">
        <v>270835</v>
      </c>
      <c r="E13" s="439">
        <v>285988</v>
      </c>
      <c r="F13" s="439">
        <v>248879</v>
      </c>
      <c r="G13" s="637">
        <v>211068</v>
      </c>
      <c r="H13" s="638">
        <v>-0.15192380155817342</v>
      </c>
      <c r="I13" s="440">
        <v>-0.12975866120256799</v>
      </c>
      <c r="J13" s="761"/>
      <c r="K13" s="776"/>
      <c r="L13" s="776"/>
    </row>
    <row r="14" spans="1:12" ht="13.5" customHeight="1" thickBot="1" x14ac:dyDescent="0.3">
      <c r="A14" s="763"/>
      <c r="B14" s="442">
        <v>2</v>
      </c>
      <c r="C14" s="443" t="s">
        <v>476</v>
      </c>
      <c r="D14" s="439"/>
      <c r="E14" s="439"/>
      <c r="F14" s="439"/>
      <c r="G14" s="637"/>
      <c r="H14" s="637"/>
      <c r="I14" s="439"/>
      <c r="J14" s="761"/>
      <c r="K14" s="776"/>
      <c r="L14" s="776"/>
    </row>
    <row r="15" spans="1:12" ht="13.5" customHeight="1" thickBot="1" x14ac:dyDescent="0.3">
      <c r="A15" s="763"/>
      <c r="B15" s="480">
        <v>3</v>
      </c>
      <c r="C15" s="481" t="s">
        <v>477</v>
      </c>
      <c r="D15" s="439">
        <v>5464</v>
      </c>
      <c r="E15" s="439">
        <v>3822</v>
      </c>
      <c r="F15" s="439">
        <v>4670</v>
      </c>
      <c r="G15" s="637">
        <v>3523</v>
      </c>
      <c r="H15" s="638">
        <v>-0.245610278372591</v>
      </c>
      <c r="I15" s="440">
        <v>0.22187336473050759</v>
      </c>
      <c r="J15" s="761"/>
      <c r="K15" s="776"/>
      <c r="L15" s="776"/>
    </row>
    <row r="16" spans="1:12" ht="13.5" customHeight="1" thickBot="1" x14ac:dyDescent="0.3">
      <c r="A16" s="763"/>
      <c r="B16" s="442">
        <v>4</v>
      </c>
      <c r="C16" s="443" t="s">
        <v>478</v>
      </c>
      <c r="D16" s="439"/>
      <c r="E16" s="439"/>
      <c r="F16" s="439"/>
      <c r="G16" s="637"/>
      <c r="H16" s="637"/>
      <c r="I16" s="439"/>
      <c r="J16" s="761"/>
      <c r="K16" s="776"/>
      <c r="L16" s="776"/>
    </row>
    <row r="17" spans="1:12" ht="13.5" customHeight="1" thickBot="1" x14ac:dyDescent="0.3">
      <c r="A17" s="763"/>
      <c r="B17" s="442">
        <v>5</v>
      </c>
      <c r="C17" s="443" t="s">
        <v>479</v>
      </c>
      <c r="D17" s="439">
        <v>296</v>
      </c>
      <c r="E17" s="439">
        <v>69</v>
      </c>
      <c r="F17" s="439">
        <v>33</v>
      </c>
      <c r="G17" s="637">
        <v>35</v>
      </c>
      <c r="H17" s="638">
        <v>6.0606060606060608E-2</v>
      </c>
      <c r="I17" s="440">
        <v>-0.52173913043478259</v>
      </c>
      <c r="J17" s="761"/>
      <c r="K17" s="776"/>
      <c r="L17" s="776"/>
    </row>
    <row r="18" spans="1:12" ht="13.5" customHeight="1" thickBot="1" x14ac:dyDescent="0.3">
      <c r="A18" s="763"/>
      <c r="B18" s="442">
        <v>6</v>
      </c>
      <c r="C18" s="443" t="s">
        <v>480</v>
      </c>
      <c r="D18" s="439">
        <v>34687</v>
      </c>
      <c r="E18" s="439">
        <v>18406</v>
      </c>
      <c r="F18" s="439">
        <v>12267</v>
      </c>
      <c r="G18" s="642">
        <v>11374</v>
      </c>
      <c r="H18" s="638">
        <v>-7.2796934865900387E-2</v>
      </c>
      <c r="I18" s="440">
        <v>-0.33353254373573799</v>
      </c>
      <c r="J18" s="761"/>
      <c r="K18" s="776"/>
      <c r="L18" s="776"/>
    </row>
    <row r="19" spans="1:12" ht="13.5" customHeight="1" thickBot="1" x14ac:dyDescent="0.3">
      <c r="A19" s="763"/>
      <c r="B19" s="442">
        <v>7</v>
      </c>
      <c r="C19" s="443" t="s">
        <v>595</v>
      </c>
      <c r="D19" s="439">
        <v>66778</v>
      </c>
      <c r="E19" s="439">
        <v>32895</v>
      </c>
      <c r="F19" s="439">
        <v>23051</v>
      </c>
      <c r="G19" s="637">
        <v>22091</v>
      </c>
      <c r="H19" s="638">
        <v>-4.1646783219816928E-2</v>
      </c>
      <c r="I19" s="440">
        <v>-0.29925520595835231</v>
      </c>
      <c r="J19" s="761"/>
      <c r="K19" s="776"/>
      <c r="L19" s="776"/>
    </row>
    <row r="20" spans="1:12" ht="13.5" customHeight="1" thickBot="1" x14ac:dyDescent="0.3">
      <c r="A20" s="763"/>
      <c r="B20" s="442">
        <v>8</v>
      </c>
      <c r="C20" s="443" t="s">
        <v>481</v>
      </c>
      <c r="D20" s="439">
        <v>1250</v>
      </c>
      <c r="E20" s="439">
        <v>108</v>
      </c>
      <c r="F20" s="439">
        <v>111</v>
      </c>
      <c r="G20" s="637">
        <v>108</v>
      </c>
      <c r="H20" s="638">
        <v>-2.7027027027027029E-2</v>
      </c>
      <c r="I20" s="440">
        <v>2.7777777777777776E-2</v>
      </c>
      <c r="J20" s="761"/>
      <c r="K20" s="776"/>
      <c r="L20" s="776"/>
    </row>
    <row r="21" spans="1:12" ht="13.5" customHeight="1" thickBot="1" x14ac:dyDescent="0.3">
      <c r="A21" s="763"/>
      <c r="B21" s="442">
        <v>9</v>
      </c>
      <c r="C21" s="443" t="s">
        <v>482</v>
      </c>
      <c r="D21" s="439"/>
      <c r="E21" s="439"/>
      <c r="F21" s="439"/>
      <c r="G21" s="637"/>
      <c r="H21" s="637"/>
      <c r="I21" s="439"/>
      <c r="J21" s="761"/>
      <c r="K21" s="776"/>
      <c r="L21" s="776"/>
    </row>
    <row r="22" spans="1:12" ht="13.5" customHeight="1" thickBot="1" x14ac:dyDescent="0.3">
      <c r="A22" s="763"/>
      <c r="B22" s="442">
        <v>10</v>
      </c>
      <c r="C22" s="443" t="s">
        <v>483</v>
      </c>
      <c r="D22" s="439"/>
      <c r="E22" s="439"/>
      <c r="F22" s="439"/>
      <c r="G22" s="637"/>
      <c r="H22" s="637"/>
      <c r="I22" s="439"/>
      <c r="J22" s="761"/>
      <c r="K22" s="776"/>
      <c r="L22" s="776"/>
    </row>
    <row r="23" spans="1:12" ht="13.5" customHeight="1" thickBot="1" x14ac:dyDescent="0.3">
      <c r="A23" s="763"/>
      <c r="B23" s="442">
        <v>11</v>
      </c>
      <c r="C23" s="443" t="s">
        <v>484</v>
      </c>
      <c r="D23" s="439"/>
      <c r="E23" s="439"/>
      <c r="F23" s="439"/>
      <c r="G23" s="637"/>
      <c r="H23" s="637"/>
      <c r="I23" s="439"/>
      <c r="J23" s="761"/>
      <c r="K23" s="776"/>
      <c r="L23" s="776"/>
    </row>
    <row r="24" spans="1:12" ht="13.5" customHeight="1" thickBot="1" x14ac:dyDescent="0.3">
      <c r="A24" s="763"/>
      <c r="B24" s="442">
        <v>12</v>
      </c>
      <c r="C24" s="443" t="s">
        <v>485</v>
      </c>
      <c r="D24" s="439"/>
      <c r="E24" s="439"/>
      <c r="F24" s="439"/>
      <c r="G24" s="637"/>
      <c r="H24" s="637"/>
      <c r="I24" s="439"/>
      <c r="J24" s="761"/>
      <c r="K24" s="776"/>
      <c r="L24" s="776"/>
    </row>
    <row r="25" spans="1:12" ht="13.5" customHeight="1" thickBot="1" x14ac:dyDescent="0.3">
      <c r="A25" s="763"/>
      <c r="B25" s="442">
        <v>13</v>
      </c>
      <c r="C25" s="443" t="s">
        <v>486</v>
      </c>
      <c r="D25" s="439">
        <v>494</v>
      </c>
      <c r="E25" s="439">
        <v>204</v>
      </c>
      <c r="F25" s="439">
        <v>164</v>
      </c>
      <c r="G25" s="637">
        <v>275</v>
      </c>
      <c r="H25" s="638">
        <v>0.67682926829268297</v>
      </c>
      <c r="I25" s="440">
        <v>-0.19607843137254902</v>
      </c>
      <c r="J25" s="761"/>
      <c r="K25" s="776"/>
      <c r="L25" s="776"/>
    </row>
    <row r="26" spans="1:12" ht="13.5" customHeight="1" thickBot="1" x14ac:dyDescent="0.3">
      <c r="A26" s="763"/>
      <c r="B26" s="442">
        <v>14</v>
      </c>
      <c r="C26" s="443" t="s">
        <v>487</v>
      </c>
      <c r="D26" s="439"/>
      <c r="E26" s="439"/>
      <c r="F26" s="439"/>
      <c r="G26" s="637"/>
      <c r="H26" s="637"/>
      <c r="I26" s="439"/>
      <c r="J26" s="761"/>
      <c r="K26" s="776"/>
      <c r="L26" s="776"/>
    </row>
    <row r="27" spans="1:12" ht="13.5" customHeight="1" thickBot="1" x14ac:dyDescent="0.3">
      <c r="A27" s="763"/>
      <c r="B27" s="442">
        <v>15</v>
      </c>
      <c r="C27" s="443" t="s">
        <v>488</v>
      </c>
      <c r="D27" s="439">
        <v>2892</v>
      </c>
      <c r="E27" s="439">
        <v>3835</v>
      </c>
      <c r="F27" s="439">
        <v>1916</v>
      </c>
      <c r="G27" s="637">
        <v>7306</v>
      </c>
      <c r="H27" s="638">
        <v>2.8131524008350732</v>
      </c>
      <c r="I27" s="440">
        <v>-0.50039113428943938</v>
      </c>
      <c r="J27" s="762"/>
      <c r="K27" s="777"/>
      <c r="L27" s="777"/>
    </row>
    <row r="28" spans="1:12" ht="13.5" customHeight="1" thickBot="1" x14ac:dyDescent="0.3">
      <c r="A28" s="763"/>
      <c r="B28" s="768" t="s">
        <v>489</v>
      </c>
      <c r="C28" s="769"/>
      <c r="D28" s="769"/>
      <c r="E28" s="769"/>
      <c r="F28" s="769"/>
      <c r="G28" s="769"/>
      <c r="H28" s="769"/>
      <c r="I28" s="769"/>
      <c r="J28" s="769"/>
      <c r="K28" s="769"/>
      <c r="L28" s="778"/>
    </row>
    <row r="29" spans="1:12" ht="13.5" customHeight="1" thickBot="1" x14ac:dyDescent="0.3">
      <c r="A29" s="763"/>
      <c r="B29" s="758" t="s">
        <v>490</v>
      </c>
      <c r="C29" s="759"/>
      <c r="D29" s="439">
        <v>404026</v>
      </c>
      <c r="E29" s="439">
        <v>357300</v>
      </c>
      <c r="F29" s="439">
        <v>303481</v>
      </c>
      <c r="G29" s="637">
        <v>264919</v>
      </c>
      <c r="H29" s="638">
        <v>-0.12706440721841233</v>
      </c>
      <c r="I29" s="440">
        <v>-0.1506280996361602</v>
      </c>
      <c r="J29" s="439" t="s">
        <v>306</v>
      </c>
      <c r="K29" s="439" t="s">
        <v>306</v>
      </c>
      <c r="L29" s="444" t="s">
        <v>306</v>
      </c>
    </row>
    <row r="30" spans="1:12" ht="13" customHeight="1" thickBot="1" x14ac:dyDescent="0.3">
      <c r="A30" s="763"/>
      <c r="B30" s="758" t="s">
        <v>491</v>
      </c>
      <c r="C30" s="759"/>
      <c r="D30" s="439">
        <v>389272</v>
      </c>
      <c r="E30" s="439">
        <v>347719</v>
      </c>
      <c r="F30" s="439">
        <v>294203</v>
      </c>
      <c r="G30" s="637">
        <v>258106</v>
      </c>
      <c r="H30" s="638">
        <v>-0.12269294171383528</v>
      </c>
      <c r="I30" s="440">
        <v>-0.15390709164584057</v>
      </c>
      <c r="J30" s="439" t="s">
        <v>306</v>
      </c>
      <c r="K30" s="439" t="s">
        <v>306</v>
      </c>
      <c r="L30" s="444" t="s">
        <v>306</v>
      </c>
    </row>
    <row r="31" spans="1:12" ht="18" x14ac:dyDescent="0.25">
      <c r="A31" s="478"/>
      <c r="B31" s="435"/>
    </row>
  </sheetData>
  <mergeCells count="22">
    <mergeCell ref="K12:K27"/>
    <mergeCell ref="L12:L27"/>
    <mergeCell ref="B28:L28"/>
    <mergeCell ref="B1:L1"/>
    <mergeCell ref="D3:I3"/>
    <mergeCell ref="J3:L3"/>
    <mergeCell ref="K6:K10"/>
    <mergeCell ref="L6:L10"/>
    <mergeCell ref="B29:C29"/>
    <mergeCell ref="B12:C12"/>
    <mergeCell ref="J12:J27"/>
    <mergeCell ref="A1:A30"/>
    <mergeCell ref="B3:C4"/>
    <mergeCell ref="B5:C5"/>
    <mergeCell ref="B6:C6"/>
    <mergeCell ref="J6:J10"/>
    <mergeCell ref="B30:C30"/>
    <mergeCell ref="B7:C7"/>
    <mergeCell ref="B8:C8"/>
    <mergeCell ref="B9:C9"/>
    <mergeCell ref="B10:C10"/>
    <mergeCell ref="B11:C1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38D0D-4B5D-485F-A46C-64D749E4A0E2}">
  <dimension ref="A1:D10"/>
  <sheetViews>
    <sheetView workbookViewId="0">
      <selection sqref="A1:D10"/>
    </sheetView>
  </sheetViews>
  <sheetFormatPr baseColWidth="10" defaultColWidth="11.453125" defaultRowHeight="12.5" x14ac:dyDescent="0.25"/>
  <cols>
    <col min="1" max="1" width="96.7265625" bestFit="1" customWidth="1"/>
  </cols>
  <sheetData>
    <row r="1" spans="1:4" ht="13" x14ac:dyDescent="0.3">
      <c r="B1" s="445">
        <v>2023</v>
      </c>
      <c r="C1" s="445">
        <v>2024</v>
      </c>
      <c r="D1" s="445">
        <v>2025</v>
      </c>
    </row>
    <row r="2" spans="1:4" x14ac:dyDescent="0.25">
      <c r="A2" t="s">
        <v>492</v>
      </c>
      <c r="B2" s="446">
        <v>41379.230000000003</v>
      </c>
      <c r="C2" s="446">
        <v>45640.08</v>
      </c>
      <c r="D2" s="446">
        <v>40153</v>
      </c>
    </row>
    <row r="3" spans="1:4" x14ac:dyDescent="0.25">
      <c r="A3" t="s">
        <v>493</v>
      </c>
      <c r="B3" s="446">
        <v>41379.230000000003</v>
      </c>
      <c r="C3" s="446">
        <v>45640.08</v>
      </c>
      <c r="D3" s="446">
        <v>40153</v>
      </c>
    </row>
    <row r="4" spans="1:4" x14ac:dyDescent="0.25">
      <c r="A4" t="s">
        <v>494</v>
      </c>
      <c r="B4" s="446">
        <v>0</v>
      </c>
      <c r="C4" s="446">
        <v>0</v>
      </c>
      <c r="D4" s="446">
        <v>0</v>
      </c>
    </row>
    <row r="5" spans="1:4" x14ac:dyDescent="0.25">
      <c r="A5" t="s">
        <v>495</v>
      </c>
      <c r="B5" s="447">
        <v>0.81267174834909484</v>
      </c>
      <c r="C5" s="447">
        <v>0.78839999999999999</v>
      </c>
      <c r="D5" s="643">
        <v>0.80249999999999999</v>
      </c>
    </row>
    <row r="6" spans="1:4" x14ac:dyDescent="0.25">
      <c r="A6" t="s">
        <v>496</v>
      </c>
      <c r="B6" s="446">
        <v>4880.67</v>
      </c>
      <c r="C6" s="446">
        <v>7548</v>
      </c>
      <c r="D6" s="446">
        <v>5801</v>
      </c>
    </row>
    <row r="7" spans="1:4" x14ac:dyDescent="0.25">
      <c r="A7" s="1" t="s">
        <v>497</v>
      </c>
      <c r="B7" s="446">
        <v>1312.86</v>
      </c>
      <c r="C7" s="446">
        <v>505</v>
      </c>
      <c r="D7" s="446">
        <v>208</v>
      </c>
    </row>
    <row r="8" spans="1:4" x14ac:dyDescent="0.25">
      <c r="A8" t="s">
        <v>498</v>
      </c>
      <c r="B8" s="446">
        <v>3344.76</v>
      </c>
      <c r="C8" s="446">
        <v>4095</v>
      </c>
      <c r="D8" s="446">
        <v>3875</v>
      </c>
    </row>
    <row r="9" spans="1:4" x14ac:dyDescent="0.25">
      <c r="A9" t="s">
        <v>499</v>
      </c>
      <c r="B9" s="448">
        <v>9833.32</v>
      </c>
      <c r="C9" s="448">
        <v>9644</v>
      </c>
      <c r="D9" s="448">
        <v>7208</v>
      </c>
    </row>
    <row r="10" spans="1:4" x14ac:dyDescent="0.25">
      <c r="A10" t="s">
        <v>500</v>
      </c>
      <c r="B10" s="448">
        <v>357300</v>
      </c>
      <c r="C10" s="448">
        <v>303479.57999999996</v>
      </c>
      <c r="D10" s="448">
        <v>264919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898C4-22AA-42AC-8278-E9CFBF2F92E0}">
  <dimension ref="A1:K6"/>
  <sheetViews>
    <sheetView zoomScale="115" zoomScaleNormal="115" workbookViewId="0">
      <selection activeCell="H2" sqref="H2:K5"/>
    </sheetView>
  </sheetViews>
  <sheetFormatPr baseColWidth="10" defaultColWidth="10.81640625" defaultRowHeight="14.5" x14ac:dyDescent="0.35"/>
  <cols>
    <col min="1" max="1" width="49.54296875" style="2" customWidth="1"/>
    <col min="2" max="2" width="7.81640625" style="2" bestFit="1" customWidth="1"/>
    <col min="3" max="3" width="7.81640625" style="2" customWidth="1"/>
    <col min="4" max="4" width="7.81640625" style="2" bestFit="1" customWidth="1"/>
    <col min="5" max="5" width="7.81640625" style="2" customWidth="1"/>
    <col min="6" max="6" width="7.81640625" style="2" bestFit="1" customWidth="1"/>
    <col min="7" max="7" width="7.81640625" style="2" customWidth="1"/>
    <col min="8" max="8" width="8" style="2" customWidth="1"/>
    <col min="9" max="9" width="7.7265625" style="2" customWidth="1"/>
    <col min="10" max="16384" width="10.81640625" style="2"/>
  </cols>
  <sheetData>
    <row r="1" spans="1:11" ht="15" thickBot="1" x14ac:dyDescent="0.4">
      <c r="A1" s="2" t="s">
        <v>53</v>
      </c>
    </row>
    <row r="2" spans="1:11" ht="15" thickBot="1" x14ac:dyDescent="0.4">
      <c r="A2" s="3"/>
      <c r="B2" s="650">
        <v>2021</v>
      </c>
      <c r="C2" s="650"/>
      <c r="D2" s="650">
        <v>2022</v>
      </c>
      <c r="E2" s="650"/>
      <c r="F2" s="650">
        <v>2023</v>
      </c>
      <c r="G2" s="650"/>
      <c r="H2" s="650" t="s">
        <v>54</v>
      </c>
      <c r="I2" s="650"/>
      <c r="J2" s="651" t="s">
        <v>519</v>
      </c>
      <c r="K2" s="651"/>
    </row>
    <row r="3" spans="1:11" ht="24.5" thickBot="1" x14ac:dyDescent="0.4">
      <c r="A3" s="4" t="s">
        <v>55</v>
      </c>
      <c r="B3" s="10" t="s">
        <v>56</v>
      </c>
      <c r="C3" s="5">
        <v>27</v>
      </c>
      <c r="D3" s="10" t="s">
        <v>57</v>
      </c>
      <c r="E3" s="5">
        <v>33</v>
      </c>
      <c r="F3" s="10" t="s">
        <v>58</v>
      </c>
      <c r="G3" s="5">
        <v>34</v>
      </c>
      <c r="H3" s="10">
        <v>1466587</v>
      </c>
      <c r="I3" s="5">
        <v>28.8</v>
      </c>
      <c r="J3" s="16">
        <v>1287529</v>
      </c>
      <c r="K3" s="17">
        <v>25.1</v>
      </c>
    </row>
    <row r="4" spans="1:11" ht="15" thickBot="1" x14ac:dyDescent="0.4">
      <c r="A4" s="4" t="s">
        <v>59</v>
      </c>
      <c r="B4" s="10" t="s">
        <v>60</v>
      </c>
      <c r="C4" s="5">
        <v>27</v>
      </c>
      <c r="D4" s="10" t="s">
        <v>61</v>
      </c>
      <c r="E4" s="5">
        <v>33</v>
      </c>
      <c r="F4" s="10" t="s">
        <v>62</v>
      </c>
      <c r="G4" s="5">
        <v>37</v>
      </c>
      <c r="H4" s="10">
        <v>513135</v>
      </c>
      <c r="I4" s="5">
        <v>30.9</v>
      </c>
      <c r="J4" s="16">
        <v>447013</v>
      </c>
      <c r="K4" s="17">
        <v>26.5</v>
      </c>
    </row>
    <row r="5" spans="1:11" ht="24.5" thickBot="1" x14ac:dyDescent="0.4">
      <c r="A5" s="7" t="s">
        <v>63</v>
      </c>
      <c r="B5" s="14" t="s">
        <v>64</v>
      </c>
      <c r="C5" s="14">
        <v>27</v>
      </c>
      <c r="D5" s="14" t="s">
        <v>65</v>
      </c>
      <c r="E5" s="14">
        <v>33</v>
      </c>
      <c r="F5" s="14" t="s">
        <v>66</v>
      </c>
      <c r="G5" s="14">
        <v>33</v>
      </c>
      <c r="H5" s="14">
        <v>953452</v>
      </c>
      <c r="I5" s="647">
        <v>27.7</v>
      </c>
      <c r="J5" s="15">
        <v>840516.23666666588</v>
      </c>
      <c r="K5" s="18">
        <v>24.4</v>
      </c>
    </row>
    <row r="6" spans="1:11" x14ac:dyDescent="0.35">
      <c r="A6" s="19" t="s">
        <v>67</v>
      </c>
    </row>
  </sheetData>
  <mergeCells count="5">
    <mergeCell ref="B2:C2"/>
    <mergeCell ref="D2:E2"/>
    <mergeCell ref="F2:G2"/>
    <mergeCell ref="H2:I2"/>
    <mergeCell ref="J2:K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09647-F432-4AE3-8AA6-EBD1ECCD51DF}">
  <dimension ref="A1:C14"/>
  <sheetViews>
    <sheetView workbookViewId="0">
      <selection sqref="A1:E14"/>
    </sheetView>
  </sheetViews>
  <sheetFormatPr baseColWidth="10" defaultColWidth="11.453125" defaultRowHeight="12.5" x14ac:dyDescent="0.25"/>
  <sheetData>
    <row r="1" spans="1:3" x14ac:dyDescent="0.25">
      <c r="A1" t="s">
        <v>596</v>
      </c>
    </row>
    <row r="2" spans="1:3" ht="13" x14ac:dyDescent="0.3">
      <c r="B2" s="445">
        <v>2024</v>
      </c>
      <c r="C2" s="445">
        <v>2025</v>
      </c>
    </row>
    <row r="3" spans="1:3" x14ac:dyDescent="0.25">
      <c r="A3" t="s">
        <v>501</v>
      </c>
      <c r="B3" s="449">
        <v>0.04</v>
      </c>
      <c r="C3" s="449">
        <v>0.14000000000000001</v>
      </c>
    </row>
    <row r="4" spans="1:3" x14ac:dyDescent="0.25">
      <c r="A4" t="s">
        <v>502</v>
      </c>
      <c r="B4" s="449">
        <v>0.93</v>
      </c>
      <c r="C4" s="449">
        <v>0.88</v>
      </c>
    </row>
    <row r="5" spans="1:3" x14ac:dyDescent="0.25">
      <c r="A5" t="s">
        <v>503</v>
      </c>
      <c r="B5" s="449">
        <v>0.57999999999999996</v>
      </c>
      <c r="C5" s="449">
        <v>0.45</v>
      </c>
    </row>
    <row r="6" spans="1:3" x14ac:dyDescent="0.25">
      <c r="A6" t="s">
        <v>504</v>
      </c>
      <c r="B6" s="449">
        <v>0.76</v>
      </c>
      <c r="C6" s="449">
        <v>0.87</v>
      </c>
    </row>
    <row r="7" spans="1:3" x14ac:dyDescent="0.25">
      <c r="A7" t="s">
        <v>597</v>
      </c>
      <c r="B7" s="449">
        <v>0.8</v>
      </c>
      <c r="C7" s="449">
        <v>0.94</v>
      </c>
    </row>
    <row r="8" spans="1:3" x14ac:dyDescent="0.25">
      <c r="A8" t="s">
        <v>505</v>
      </c>
      <c r="B8" s="449">
        <v>0.61</v>
      </c>
      <c r="C8" s="449">
        <v>0.67</v>
      </c>
    </row>
    <row r="9" spans="1:3" x14ac:dyDescent="0.25">
      <c r="A9" t="s">
        <v>506</v>
      </c>
      <c r="B9" s="449">
        <v>0.74</v>
      </c>
      <c r="C9" s="449">
        <v>0.97</v>
      </c>
    </row>
    <row r="10" spans="1:3" x14ac:dyDescent="0.25">
      <c r="A10" t="s">
        <v>507</v>
      </c>
      <c r="B10" s="449">
        <v>1</v>
      </c>
      <c r="C10" s="449">
        <v>1</v>
      </c>
    </row>
    <row r="11" spans="1:3" x14ac:dyDescent="0.25">
      <c r="C11" s="449"/>
    </row>
    <row r="12" spans="1:3" x14ac:dyDescent="0.25">
      <c r="A12" t="s">
        <v>598</v>
      </c>
      <c r="B12" s="449">
        <v>0.72</v>
      </c>
      <c r="C12" s="449">
        <v>0.88</v>
      </c>
    </row>
    <row r="13" spans="1:3" x14ac:dyDescent="0.25">
      <c r="A13" t="s">
        <v>599</v>
      </c>
      <c r="B13" s="449">
        <v>0.36</v>
      </c>
      <c r="C13" s="449">
        <v>0.84</v>
      </c>
    </row>
    <row r="14" spans="1:3" x14ac:dyDescent="0.25">
      <c r="C14" s="449"/>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1398C-F266-4B17-9166-6FA3F404725F}">
  <dimension ref="A1:D6"/>
  <sheetViews>
    <sheetView workbookViewId="0">
      <selection activeCell="D14" sqref="D14"/>
    </sheetView>
  </sheetViews>
  <sheetFormatPr baseColWidth="10" defaultColWidth="11.453125" defaultRowHeight="12.5" x14ac:dyDescent="0.25"/>
  <cols>
    <col min="1" max="1" width="65.1796875" bestFit="1" customWidth="1"/>
    <col min="2" max="3" width="13.7265625" bestFit="1" customWidth="1"/>
    <col min="4" max="4" width="13.81640625" bestFit="1" customWidth="1"/>
  </cols>
  <sheetData>
    <row r="1" spans="1:4" ht="13" x14ac:dyDescent="0.3">
      <c r="B1" s="445">
        <v>2023</v>
      </c>
      <c r="C1" s="445">
        <v>2024</v>
      </c>
      <c r="D1" s="445">
        <v>2025</v>
      </c>
    </row>
    <row r="2" spans="1:4" x14ac:dyDescent="0.25">
      <c r="A2" t="s">
        <v>600</v>
      </c>
      <c r="B2" s="450">
        <v>1.6938442916307728E-6</v>
      </c>
      <c r="C2" s="450">
        <v>5.2534202326547574E-5</v>
      </c>
      <c r="D2" s="644">
        <v>4.6904957507082157E-5</v>
      </c>
    </row>
    <row r="3" spans="1:4" x14ac:dyDescent="0.25">
      <c r="A3" t="s">
        <v>601</v>
      </c>
      <c r="B3" s="451">
        <v>5.9896539850382242E-5</v>
      </c>
      <c r="C3" s="451">
        <v>5.0928122836172275E-5</v>
      </c>
      <c r="D3" s="645">
        <v>4.5698689801699717E-5</v>
      </c>
    </row>
    <row r="4" spans="1:4" x14ac:dyDescent="0.25">
      <c r="A4" t="s">
        <v>602</v>
      </c>
      <c r="B4" s="452">
        <v>5805327000</v>
      </c>
      <c r="C4" s="452">
        <v>5776800000</v>
      </c>
      <c r="D4" s="646">
        <v>5648000000</v>
      </c>
    </row>
    <row r="5" spans="1:4" x14ac:dyDescent="0.25">
      <c r="A5" t="s">
        <v>603</v>
      </c>
      <c r="B5" s="452">
        <v>5805327000</v>
      </c>
      <c r="C5" s="452">
        <v>5776800000</v>
      </c>
      <c r="D5" s="646">
        <v>5648000000</v>
      </c>
    </row>
    <row r="6" spans="1:4" x14ac:dyDescent="0.25">
      <c r="A6" t="s">
        <v>604</v>
      </c>
      <c r="B6" s="452">
        <v>631568000</v>
      </c>
      <c r="C6" s="452">
        <v>623000000</v>
      </c>
      <c r="D6" s="646">
        <v>547000000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B936B-7DB2-4182-9C8C-42E12F4FEF11}">
  <dimension ref="A1:D10"/>
  <sheetViews>
    <sheetView zoomScale="72" zoomScaleNormal="72" workbookViewId="0">
      <selection activeCell="B34" sqref="B34"/>
    </sheetView>
  </sheetViews>
  <sheetFormatPr baseColWidth="10" defaultColWidth="11.453125" defaultRowHeight="12.5" x14ac:dyDescent="0.25"/>
  <cols>
    <col min="1" max="1" width="144.26953125" bestFit="1" customWidth="1"/>
    <col min="3" max="3" width="26.54296875" bestFit="1" customWidth="1"/>
  </cols>
  <sheetData>
    <row r="1" spans="1:4" ht="13" x14ac:dyDescent="0.3">
      <c r="B1" s="445">
        <v>2023</v>
      </c>
      <c r="C1" s="445">
        <v>2024</v>
      </c>
      <c r="D1" s="445">
        <v>2025</v>
      </c>
    </row>
    <row r="2" spans="1:4" x14ac:dyDescent="0.25">
      <c r="A2" t="s">
        <v>508</v>
      </c>
      <c r="B2" s="446">
        <v>0</v>
      </c>
      <c r="C2" s="446">
        <v>0</v>
      </c>
      <c r="D2" s="446">
        <v>0</v>
      </c>
    </row>
    <row r="3" spans="1:4" x14ac:dyDescent="0.25">
      <c r="A3" t="s">
        <v>509</v>
      </c>
      <c r="B3" s="446">
        <v>17721</v>
      </c>
      <c r="C3" s="446">
        <v>15490</v>
      </c>
      <c r="D3" s="446">
        <v>13808</v>
      </c>
    </row>
    <row r="4" spans="1:4" x14ac:dyDescent="0.25">
      <c r="A4" t="s">
        <v>510</v>
      </c>
      <c r="B4" s="446">
        <v>17721</v>
      </c>
      <c r="C4" s="446">
        <v>15490</v>
      </c>
      <c r="D4" s="446">
        <v>13808</v>
      </c>
    </row>
    <row r="5" spans="1:4" x14ac:dyDescent="0.25">
      <c r="A5" t="s">
        <v>511</v>
      </c>
      <c r="B5" s="446">
        <v>0</v>
      </c>
      <c r="C5" s="446">
        <v>0</v>
      </c>
      <c r="D5" s="446">
        <v>0</v>
      </c>
    </row>
    <row r="6" spans="1:4" x14ac:dyDescent="0.25">
      <c r="A6" t="s">
        <v>512</v>
      </c>
      <c r="B6" s="446">
        <v>0</v>
      </c>
      <c r="C6" s="446">
        <v>0</v>
      </c>
      <c r="D6" s="446">
        <v>0</v>
      </c>
    </row>
    <row r="7" spans="1:4" x14ac:dyDescent="0.25">
      <c r="A7" t="s">
        <v>513</v>
      </c>
      <c r="B7" s="446">
        <v>0</v>
      </c>
      <c r="C7" s="446">
        <v>0</v>
      </c>
      <c r="D7" s="446">
        <v>0</v>
      </c>
    </row>
    <row r="8" spans="1:4" x14ac:dyDescent="0.25">
      <c r="A8" t="s">
        <v>514</v>
      </c>
      <c r="B8" s="446">
        <v>0</v>
      </c>
      <c r="C8" s="446">
        <v>0</v>
      </c>
      <c r="D8" s="446">
        <v>0</v>
      </c>
    </row>
    <row r="9" spans="1:4" x14ac:dyDescent="0.25">
      <c r="A9" t="s">
        <v>515</v>
      </c>
      <c r="B9" s="446">
        <v>0</v>
      </c>
      <c r="C9" s="446">
        <v>0</v>
      </c>
      <c r="D9" s="446">
        <v>0</v>
      </c>
    </row>
    <row r="10" spans="1:4" x14ac:dyDescent="0.25">
      <c r="A10" t="s">
        <v>516</v>
      </c>
      <c r="B10" s="446">
        <v>17721</v>
      </c>
      <c r="C10" s="446">
        <v>15490</v>
      </c>
      <c r="D10" s="446">
        <v>13808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B2F03-E5E7-4172-BC98-B3A3E495AE19}">
  <dimension ref="A1:H19"/>
  <sheetViews>
    <sheetView topLeftCell="A9" zoomScale="115" zoomScaleNormal="115" workbookViewId="0">
      <selection activeCell="E2" sqref="E2:H17"/>
    </sheetView>
  </sheetViews>
  <sheetFormatPr baseColWidth="10" defaultColWidth="10.81640625" defaultRowHeight="14.5" x14ac:dyDescent="0.35"/>
  <cols>
    <col min="1" max="1" width="20.453125" style="2" customWidth="1"/>
    <col min="2" max="2" width="10.81640625" style="2"/>
    <col min="3" max="3" width="11.7265625" style="2" bestFit="1" customWidth="1"/>
    <col min="4" max="5" width="11.7265625" style="2" customWidth="1"/>
    <col min="6" max="13" width="10.81640625" style="2"/>
    <col min="14" max="14" width="31.54296875" style="2" bestFit="1" customWidth="1"/>
    <col min="15" max="16" width="12.54296875" style="2" customWidth="1"/>
    <col min="17" max="16384" width="10.81640625" style="2"/>
  </cols>
  <sheetData>
    <row r="1" spans="1:8" ht="15" thickBot="1" x14ac:dyDescent="0.4">
      <c r="A1" s="2" t="s">
        <v>68</v>
      </c>
    </row>
    <row r="2" spans="1:8" ht="15" thickBot="1" x14ac:dyDescent="0.4">
      <c r="A2" s="3"/>
      <c r="B2" s="453"/>
      <c r="C2" s="657">
        <v>2023</v>
      </c>
      <c r="D2" s="657"/>
      <c r="E2" s="657">
        <v>2024</v>
      </c>
      <c r="F2" s="657"/>
      <c r="G2" s="652">
        <v>2025</v>
      </c>
      <c r="H2" s="652"/>
    </row>
    <row r="3" spans="1:8" ht="24.5" thickBot="1" x14ac:dyDescent="0.4">
      <c r="A3" s="3"/>
      <c r="B3" s="20" t="s">
        <v>69</v>
      </c>
      <c r="C3" s="453" t="s">
        <v>49</v>
      </c>
      <c r="D3" s="453" t="s">
        <v>50</v>
      </c>
      <c r="E3" s="453" t="s">
        <v>49</v>
      </c>
      <c r="F3" s="453" t="s">
        <v>50</v>
      </c>
      <c r="G3" s="454" t="s">
        <v>49</v>
      </c>
      <c r="H3" s="454" t="s">
        <v>50</v>
      </c>
    </row>
    <row r="4" spans="1:8" ht="15" thickBot="1" x14ac:dyDescent="0.4">
      <c r="A4" s="658" t="s">
        <v>70</v>
      </c>
      <c r="B4" s="21" t="s">
        <v>40</v>
      </c>
      <c r="C4" s="22">
        <v>8</v>
      </c>
      <c r="D4" s="22" t="s">
        <v>71</v>
      </c>
      <c r="E4" s="22">
        <v>8</v>
      </c>
      <c r="F4" s="22" t="s">
        <v>72</v>
      </c>
      <c r="G4" s="23">
        <v>9</v>
      </c>
      <c r="H4" s="493">
        <v>0.5</v>
      </c>
    </row>
    <row r="5" spans="1:8" ht="15" thickBot="1" x14ac:dyDescent="0.4">
      <c r="A5" s="659"/>
      <c r="B5" s="21" t="s">
        <v>41</v>
      </c>
      <c r="C5" s="24">
        <v>10</v>
      </c>
      <c r="D5" s="22" t="s">
        <v>73</v>
      </c>
      <c r="E5" s="24">
        <v>9</v>
      </c>
      <c r="F5" s="22" t="s">
        <v>74</v>
      </c>
      <c r="G5" s="23">
        <v>9</v>
      </c>
      <c r="H5" s="493">
        <v>0.5</v>
      </c>
    </row>
    <row r="6" spans="1:8" ht="15" thickBot="1" x14ac:dyDescent="0.4">
      <c r="A6" s="660" t="s">
        <v>75</v>
      </c>
      <c r="B6" s="21" t="s">
        <v>40</v>
      </c>
      <c r="C6" s="24">
        <v>3</v>
      </c>
      <c r="D6" s="22" t="s">
        <v>76</v>
      </c>
      <c r="E6" s="24">
        <v>3</v>
      </c>
      <c r="F6" s="22" t="s">
        <v>77</v>
      </c>
      <c r="G6" s="23">
        <v>3</v>
      </c>
      <c r="H6" s="493">
        <v>0.187</v>
      </c>
    </row>
    <row r="7" spans="1:8" ht="15" thickBot="1" x14ac:dyDescent="0.4">
      <c r="A7" s="661"/>
      <c r="B7" s="21" t="s">
        <v>41</v>
      </c>
      <c r="C7" s="24">
        <v>15</v>
      </c>
      <c r="D7" s="22" t="s">
        <v>78</v>
      </c>
      <c r="E7" s="24">
        <v>13</v>
      </c>
      <c r="F7" s="22" t="s">
        <v>79</v>
      </c>
      <c r="G7" s="23">
        <v>13</v>
      </c>
      <c r="H7" s="493">
        <v>0.81299999999999994</v>
      </c>
    </row>
    <row r="8" spans="1:8" ht="16" customHeight="1" thickBot="1" x14ac:dyDescent="0.4">
      <c r="A8" s="662" t="s">
        <v>80</v>
      </c>
      <c r="B8" s="21" t="s">
        <v>40</v>
      </c>
      <c r="C8" s="24">
        <v>334</v>
      </c>
      <c r="D8" s="22" t="s">
        <v>81</v>
      </c>
      <c r="E8" s="24">
        <v>369</v>
      </c>
      <c r="F8" s="22" t="s">
        <v>82</v>
      </c>
      <c r="G8" s="23">
        <v>393</v>
      </c>
      <c r="H8" s="493">
        <v>0.224</v>
      </c>
    </row>
    <row r="9" spans="1:8" ht="15" thickBot="1" x14ac:dyDescent="0.4">
      <c r="A9" s="663"/>
      <c r="B9" s="21" t="s">
        <v>41</v>
      </c>
      <c r="C9" s="24">
        <v>1404</v>
      </c>
      <c r="D9" s="22" t="s">
        <v>83</v>
      </c>
      <c r="E9" s="24" t="s">
        <v>84</v>
      </c>
      <c r="F9" s="22" t="s">
        <v>85</v>
      </c>
      <c r="G9" s="23">
        <v>1360</v>
      </c>
      <c r="H9" s="493">
        <v>0.77600000000000002</v>
      </c>
    </row>
    <row r="10" spans="1:8" ht="15" thickBot="1" x14ac:dyDescent="0.4">
      <c r="A10" s="662" t="s">
        <v>86</v>
      </c>
      <c r="B10" s="21" t="s">
        <v>40</v>
      </c>
      <c r="C10" s="24">
        <v>1180</v>
      </c>
      <c r="D10" s="22" t="s">
        <v>87</v>
      </c>
      <c r="E10" s="24" t="s">
        <v>88</v>
      </c>
      <c r="F10" s="22" t="s">
        <v>89</v>
      </c>
      <c r="G10" s="23">
        <v>1297</v>
      </c>
      <c r="H10" s="493">
        <v>0.22800000000000001</v>
      </c>
    </row>
    <row r="11" spans="1:8" ht="15" thickBot="1" x14ac:dyDescent="0.4">
      <c r="A11" s="663"/>
      <c r="B11" s="21" t="s">
        <v>41</v>
      </c>
      <c r="C11" s="24">
        <v>4314</v>
      </c>
      <c r="D11" s="22" t="s">
        <v>90</v>
      </c>
      <c r="E11" s="24" t="s">
        <v>91</v>
      </c>
      <c r="F11" s="22" t="s">
        <v>92</v>
      </c>
      <c r="G11" s="23">
        <v>4384</v>
      </c>
      <c r="H11" s="493">
        <v>0.77200000000000002</v>
      </c>
    </row>
    <row r="12" spans="1:8" ht="15" thickBot="1" x14ac:dyDescent="0.4">
      <c r="A12" s="653" t="s">
        <v>93</v>
      </c>
      <c r="B12" s="21" t="s">
        <v>40</v>
      </c>
      <c r="C12" s="24" t="s">
        <v>94</v>
      </c>
      <c r="D12" s="22" t="s">
        <v>95</v>
      </c>
      <c r="E12" s="24" t="s">
        <v>96</v>
      </c>
      <c r="F12" s="22" t="s">
        <v>97</v>
      </c>
      <c r="G12" s="23">
        <v>4116</v>
      </c>
      <c r="H12" s="493">
        <v>0.26600000000000001</v>
      </c>
    </row>
    <row r="13" spans="1:8" ht="15" thickBot="1" x14ac:dyDescent="0.4">
      <c r="A13" s="654"/>
      <c r="B13" s="21" t="s">
        <v>41</v>
      </c>
      <c r="C13" s="24" t="s">
        <v>98</v>
      </c>
      <c r="D13" s="22" t="s">
        <v>99</v>
      </c>
      <c r="E13" s="24" t="s">
        <v>100</v>
      </c>
      <c r="F13" s="22" t="s">
        <v>101</v>
      </c>
      <c r="G13" s="23">
        <v>11366</v>
      </c>
      <c r="H13" s="493">
        <v>0.73399999999999999</v>
      </c>
    </row>
    <row r="14" spans="1:8" ht="15" thickBot="1" x14ac:dyDescent="0.4">
      <c r="A14" s="653" t="s">
        <v>102</v>
      </c>
      <c r="B14" s="21" t="s">
        <v>40</v>
      </c>
      <c r="C14" s="24" t="s">
        <v>103</v>
      </c>
      <c r="D14" s="22" t="s">
        <v>104</v>
      </c>
      <c r="E14" s="24" t="s">
        <v>105</v>
      </c>
      <c r="F14" s="22" t="s">
        <v>106</v>
      </c>
      <c r="G14" s="23">
        <v>2713</v>
      </c>
      <c r="H14" s="493">
        <v>0.32600000000000001</v>
      </c>
    </row>
    <row r="15" spans="1:8" ht="15" thickBot="1" x14ac:dyDescent="0.4">
      <c r="A15" s="654"/>
      <c r="B15" s="21" t="s">
        <v>41</v>
      </c>
      <c r="C15" s="24" t="s">
        <v>107</v>
      </c>
      <c r="D15" s="22" t="s">
        <v>108</v>
      </c>
      <c r="E15" s="24" t="s">
        <v>109</v>
      </c>
      <c r="F15" s="22" t="s">
        <v>110</v>
      </c>
      <c r="G15" s="23">
        <v>5600</v>
      </c>
      <c r="H15" s="493">
        <v>0.67400000000000004</v>
      </c>
    </row>
    <row r="16" spans="1:8" ht="15" thickBot="1" x14ac:dyDescent="0.4">
      <c r="A16" s="653" t="s">
        <v>111</v>
      </c>
      <c r="B16" s="21" t="s">
        <v>40</v>
      </c>
      <c r="C16" s="24" t="s">
        <v>112</v>
      </c>
      <c r="D16" s="22" t="s">
        <v>113</v>
      </c>
      <c r="E16" s="24" t="s">
        <v>114</v>
      </c>
      <c r="F16" s="22" t="s">
        <v>115</v>
      </c>
      <c r="G16" s="23">
        <v>16873</v>
      </c>
      <c r="H16" s="493">
        <v>0.32900000000000001</v>
      </c>
    </row>
    <row r="17" spans="1:8" ht="15" thickBot="1" x14ac:dyDescent="0.4">
      <c r="A17" s="655"/>
      <c r="B17" s="25" t="s">
        <v>41</v>
      </c>
      <c r="C17" s="26" t="s">
        <v>116</v>
      </c>
      <c r="D17" s="26" t="s">
        <v>117</v>
      </c>
      <c r="E17" s="26" t="s">
        <v>118</v>
      </c>
      <c r="F17" s="26" t="s">
        <v>119</v>
      </c>
      <c r="G17" s="492">
        <v>34402</v>
      </c>
      <c r="H17" s="494">
        <v>0.67100000000000004</v>
      </c>
    </row>
    <row r="18" spans="1:8" ht="79" customHeight="1" x14ac:dyDescent="0.35">
      <c r="A18" s="656" t="s">
        <v>120</v>
      </c>
      <c r="B18" s="656"/>
      <c r="C18" s="656"/>
      <c r="D18" s="656"/>
      <c r="E18" s="656"/>
      <c r="F18" s="656"/>
    </row>
    <row r="19" spans="1:8" x14ac:dyDescent="0.35">
      <c r="A19" s="27"/>
    </row>
  </sheetData>
  <mergeCells count="11">
    <mergeCell ref="G2:H2"/>
    <mergeCell ref="A12:A13"/>
    <mergeCell ref="A14:A15"/>
    <mergeCell ref="A16:A17"/>
    <mergeCell ref="A18:F18"/>
    <mergeCell ref="C2:D2"/>
    <mergeCell ref="E2:F2"/>
    <mergeCell ref="A4:A5"/>
    <mergeCell ref="A6:A7"/>
    <mergeCell ref="A8:A9"/>
    <mergeCell ref="A10:A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A7C0-F53B-4830-9036-37AD4474D64F}">
  <dimension ref="A1:F6"/>
  <sheetViews>
    <sheetView zoomScale="160" zoomScaleNormal="160" workbookViewId="0">
      <selection activeCell="E2" sqref="E2:F6"/>
    </sheetView>
  </sheetViews>
  <sheetFormatPr baseColWidth="10" defaultColWidth="10.81640625" defaultRowHeight="14.5" x14ac:dyDescent="0.35"/>
  <cols>
    <col min="1" max="1" width="18.54296875" style="2" customWidth="1"/>
    <col min="2" max="16384" width="10.81640625" style="2"/>
  </cols>
  <sheetData>
    <row r="1" spans="1:6" ht="15" thickBot="1" x14ac:dyDescent="0.4">
      <c r="A1" s="2" t="s">
        <v>121</v>
      </c>
    </row>
    <row r="2" spans="1:6" ht="15" thickBot="1" x14ac:dyDescent="0.4">
      <c r="A2" s="28"/>
      <c r="B2" s="457" t="s">
        <v>122</v>
      </c>
      <c r="C2" s="457" t="s">
        <v>123</v>
      </c>
      <c r="D2" s="457" t="s">
        <v>124</v>
      </c>
      <c r="E2" s="457" t="s">
        <v>125</v>
      </c>
      <c r="F2" s="29">
        <v>2025</v>
      </c>
    </row>
    <row r="3" spans="1:6" ht="15" thickBot="1" x14ac:dyDescent="0.4">
      <c r="A3" s="21" t="s">
        <v>126</v>
      </c>
      <c r="B3" s="30" t="s">
        <v>127</v>
      </c>
      <c r="C3" s="30" t="s">
        <v>128</v>
      </c>
      <c r="D3" s="30" t="s">
        <v>129</v>
      </c>
      <c r="E3" s="30">
        <v>39.4</v>
      </c>
      <c r="F3" s="31">
        <v>39.6</v>
      </c>
    </row>
    <row r="4" spans="1:6" ht="15" thickBot="1" x14ac:dyDescent="0.4">
      <c r="A4" s="21" t="s">
        <v>130</v>
      </c>
      <c r="B4" s="22" t="s">
        <v>131</v>
      </c>
      <c r="C4" s="22" t="s">
        <v>132</v>
      </c>
      <c r="D4" s="22" t="s">
        <v>133</v>
      </c>
      <c r="E4" s="495">
        <v>0.22500000000000001</v>
      </c>
      <c r="F4" s="493">
        <v>0.21199999999999999</v>
      </c>
    </row>
    <row r="5" spans="1:6" ht="15" thickBot="1" x14ac:dyDescent="0.4">
      <c r="A5" s="21" t="s">
        <v>134</v>
      </c>
      <c r="B5" s="22" t="s">
        <v>135</v>
      </c>
      <c r="C5" s="22" t="s">
        <v>136</v>
      </c>
      <c r="D5" s="22" t="s">
        <v>137</v>
      </c>
      <c r="E5" s="495">
        <v>0.55800000000000005</v>
      </c>
      <c r="F5" s="493">
        <v>0.56499999999999995</v>
      </c>
    </row>
    <row r="6" spans="1:6" ht="15" thickBot="1" x14ac:dyDescent="0.4">
      <c r="A6" s="25" t="s">
        <v>138</v>
      </c>
      <c r="B6" s="26" t="s">
        <v>139</v>
      </c>
      <c r="C6" s="26" t="s">
        <v>140</v>
      </c>
      <c r="D6" s="26" t="s">
        <v>141</v>
      </c>
      <c r="E6" s="496">
        <v>0.217</v>
      </c>
      <c r="F6" s="497">
        <v>0.223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58CF9-A757-4A88-8F8D-AE9B13BDD4DB}">
  <dimension ref="A1:D9"/>
  <sheetViews>
    <sheetView workbookViewId="0">
      <selection activeCell="C15" sqref="C15"/>
    </sheetView>
  </sheetViews>
  <sheetFormatPr baseColWidth="10" defaultColWidth="10.81640625" defaultRowHeight="14.5" x14ac:dyDescent="0.35"/>
  <cols>
    <col min="1" max="1" width="16.1796875" style="2" bestFit="1" customWidth="1"/>
    <col min="2" max="2" width="31.26953125" style="2" bestFit="1" customWidth="1"/>
    <col min="3" max="3" width="28.81640625" style="2" bestFit="1" customWidth="1"/>
    <col min="4" max="4" width="31.26953125" style="2" bestFit="1" customWidth="1"/>
    <col min="5" max="16384" width="10.81640625" style="2"/>
  </cols>
  <sheetData>
    <row r="1" spans="1:4" ht="15" thickBot="1" x14ac:dyDescent="0.4">
      <c r="A1" s="2" t="s">
        <v>142</v>
      </c>
    </row>
    <row r="2" spans="1:4" ht="15" thickBot="1" x14ac:dyDescent="0.4">
      <c r="A2" s="33"/>
      <c r="B2" s="664" t="s">
        <v>143</v>
      </c>
      <c r="C2" s="664"/>
      <c r="D2" s="455" t="s">
        <v>144</v>
      </c>
    </row>
    <row r="3" spans="1:4" ht="21" x14ac:dyDescent="0.35">
      <c r="A3" s="665" t="s">
        <v>145</v>
      </c>
      <c r="B3" s="34" t="s">
        <v>146</v>
      </c>
      <c r="C3" s="34" t="s">
        <v>147</v>
      </c>
      <c r="D3" s="34" t="s">
        <v>148</v>
      </c>
    </row>
    <row r="4" spans="1:4" ht="32" thickBot="1" x14ac:dyDescent="0.4">
      <c r="A4" s="666"/>
      <c r="B4" s="35" t="s">
        <v>149</v>
      </c>
      <c r="C4" s="35" t="s">
        <v>150</v>
      </c>
      <c r="D4" s="35" t="s">
        <v>149</v>
      </c>
    </row>
    <row r="5" spans="1:4" ht="15" thickBot="1" x14ac:dyDescent="0.4">
      <c r="A5" s="36" t="s">
        <v>151</v>
      </c>
      <c r="B5" s="37" t="s">
        <v>152</v>
      </c>
      <c r="C5" s="37" t="s">
        <v>153</v>
      </c>
      <c r="D5" s="37" t="s">
        <v>152</v>
      </c>
    </row>
    <row r="6" spans="1:4" ht="15" thickBot="1" x14ac:dyDescent="0.4">
      <c r="A6" s="36" t="s">
        <v>154</v>
      </c>
      <c r="B6" s="37" t="s">
        <v>152</v>
      </c>
      <c r="C6" s="37" t="s">
        <v>152</v>
      </c>
      <c r="D6" s="37" t="s">
        <v>152</v>
      </c>
    </row>
    <row r="7" spans="1:4" ht="15" thickBot="1" x14ac:dyDescent="0.4">
      <c r="A7" s="36" t="s">
        <v>155</v>
      </c>
      <c r="B7" s="37" t="s">
        <v>152</v>
      </c>
      <c r="C7" s="37" t="s">
        <v>152</v>
      </c>
      <c r="D7" s="37" t="s">
        <v>152</v>
      </c>
    </row>
    <row r="8" spans="1:4" ht="15" thickBot="1" x14ac:dyDescent="0.4">
      <c r="A8" s="36" t="s">
        <v>156</v>
      </c>
      <c r="B8" s="37" t="s">
        <v>152</v>
      </c>
      <c r="C8" s="37" t="s">
        <v>152</v>
      </c>
      <c r="D8" s="37" t="s">
        <v>152</v>
      </c>
    </row>
    <row r="9" spans="1:4" ht="15" thickBot="1" x14ac:dyDescent="0.4">
      <c r="A9" s="36" t="s">
        <v>157</v>
      </c>
      <c r="B9" s="37" t="s">
        <v>158</v>
      </c>
      <c r="C9" s="37" t="s">
        <v>152</v>
      </c>
      <c r="D9" s="37" t="s">
        <v>158</v>
      </c>
    </row>
  </sheetData>
  <mergeCells count="2">
    <mergeCell ref="B2:C2"/>
    <mergeCell ref="A3:A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42370-B2D9-4C45-B3E9-2B651834C838}">
  <dimension ref="A1:AC28"/>
  <sheetViews>
    <sheetView topLeftCell="S1" zoomScale="102" zoomScaleNormal="145" workbookViewId="0">
      <selection activeCell="AB2" sqref="AB2:AC10"/>
    </sheetView>
  </sheetViews>
  <sheetFormatPr baseColWidth="10" defaultColWidth="10.81640625" defaultRowHeight="14.5" x14ac:dyDescent="0.35"/>
  <cols>
    <col min="1" max="1" width="13.26953125" style="2" customWidth="1"/>
    <col min="2" max="4" width="10.81640625" style="2"/>
    <col min="5" max="5" width="12.453125" style="2" customWidth="1"/>
    <col min="6" max="8" width="10.81640625" style="2"/>
    <col min="9" max="9" width="23.7265625" style="2" customWidth="1"/>
    <col min="10" max="12" width="10.81640625" style="2"/>
    <col min="13" max="13" width="14.81640625" style="2" customWidth="1"/>
    <col min="14" max="16" width="10.81640625" style="2"/>
    <col min="17" max="17" width="14.26953125" style="2" customWidth="1"/>
    <col min="18" max="22" width="10.81640625" style="2"/>
    <col min="23" max="23" width="17.1796875" style="2" customWidth="1"/>
    <col min="24" max="26" width="10.81640625" style="2"/>
    <col min="27" max="27" width="11.26953125" style="2" bestFit="1" customWidth="1"/>
    <col min="28" max="16384" width="10.81640625" style="2"/>
  </cols>
  <sheetData>
    <row r="1" spans="1:29" ht="15" thickBot="1" x14ac:dyDescent="0.4">
      <c r="A1" s="669" t="s">
        <v>159</v>
      </c>
      <c r="B1" s="669"/>
      <c r="C1" s="504"/>
      <c r="E1" s="669" t="s">
        <v>160</v>
      </c>
      <c r="F1" s="669"/>
      <c r="G1" s="669"/>
      <c r="I1" s="669" t="s">
        <v>534</v>
      </c>
      <c r="J1" s="669"/>
      <c r="K1" s="669"/>
      <c r="M1" s="669" t="s">
        <v>161</v>
      </c>
      <c r="N1" s="669"/>
      <c r="O1" s="669"/>
      <c r="Q1" s="669" t="s">
        <v>162</v>
      </c>
      <c r="R1" s="669"/>
      <c r="S1" s="669"/>
      <c r="T1" s="669"/>
      <c r="U1" s="669"/>
      <c r="W1" s="38" t="s">
        <v>163</v>
      </c>
      <c r="AA1" s="670" t="s">
        <v>164</v>
      </c>
      <c r="AB1" s="670"/>
      <c r="AC1" s="670"/>
    </row>
    <row r="2" spans="1:29" ht="15" thickBot="1" x14ac:dyDescent="0.4">
      <c r="A2" s="39" t="s">
        <v>165</v>
      </c>
      <c r="B2" s="505">
        <v>2024</v>
      </c>
      <c r="C2" s="458">
        <v>2025</v>
      </c>
      <c r="E2" s="39" t="s">
        <v>165</v>
      </c>
      <c r="F2" s="457">
        <v>2024</v>
      </c>
      <c r="G2" s="458">
        <v>2025</v>
      </c>
      <c r="I2" s="39" t="s">
        <v>165</v>
      </c>
      <c r="J2" s="457">
        <v>2024</v>
      </c>
      <c r="K2" s="458">
        <v>2025</v>
      </c>
      <c r="M2" s="39" t="s">
        <v>165</v>
      </c>
      <c r="N2" s="457">
        <v>2024</v>
      </c>
      <c r="O2" s="458">
        <v>2025</v>
      </c>
      <c r="Q2" s="39" t="s">
        <v>165</v>
      </c>
      <c r="R2" s="667">
        <v>2024</v>
      </c>
      <c r="S2" s="667"/>
      <c r="T2" s="668">
        <v>2025</v>
      </c>
      <c r="U2" s="668"/>
      <c r="W2" s="39" t="s">
        <v>165</v>
      </c>
      <c r="X2" s="457">
        <v>2024</v>
      </c>
      <c r="Y2" s="458">
        <v>2025</v>
      </c>
      <c r="AA2" s="39" t="s">
        <v>165</v>
      </c>
      <c r="AB2" s="457">
        <v>2024</v>
      </c>
      <c r="AC2" s="458">
        <v>2025</v>
      </c>
    </row>
    <row r="3" spans="1:29" ht="15" thickBot="1" x14ac:dyDescent="0.4">
      <c r="A3" s="40" t="s">
        <v>166</v>
      </c>
      <c r="B3" s="506">
        <v>50988</v>
      </c>
      <c r="C3" s="41">
        <v>51275</v>
      </c>
      <c r="E3" s="511" t="s">
        <v>166</v>
      </c>
      <c r="F3" s="30">
        <v>50988</v>
      </c>
      <c r="G3" s="41">
        <v>51275</v>
      </c>
      <c r="I3" s="40" t="s">
        <v>166</v>
      </c>
      <c r="J3" s="42">
        <v>50645</v>
      </c>
      <c r="K3" s="41">
        <v>51042</v>
      </c>
      <c r="M3" s="40" t="s">
        <v>166</v>
      </c>
      <c r="N3" s="500">
        <v>49803</v>
      </c>
      <c r="O3" s="498">
        <v>50191.9</v>
      </c>
      <c r="Q3" s="43" t="s">
        <v>11</v>
      </c>
      <c r="R3" s="44" t="s">
        <v>49</v>
      </c>
      <c r="S3" s="44" t="s">
        <v>50</v>
      </c>
      <c r="T3" s="45" t="s">
        <v>49</v>
      </c>
      <c r="U3" s="45" t="s">
        <v>50</v>
      </c>
      <c r="W3" s="43" t="s">
        <v>11</v>
      </c>
      <c r="X3" s="43"/>
      <c r="Y3" s="45"/>
      <c r="AA3" s="43" t="s">
        <v>167</v>
      </c>
      <c r="AB3" s="43"/>
      <c r="AC3" s="45"/>
    </row>
    <row r="4" spans="1:29" ht="15" thickBot="1" x14ac:dyDescent="0.4">
      <c r="A4" s="40" t="s">
        <v>158</v>
      </c>
      <c r="B4" s="506">
        <v>19949</v>
      </c>
      <c r="C4" s="41">
        <v>19962</v>
      </c>
      <c r="E4" s="47" t="s">
        <v>40</v>
      </c>
      <c r="F4" s="22">
        <v>16589</v>
      </c>
      <c r="G4" s="23">
        <v>16873</v>
      </c>
      <c r="I4" s="40" t="s">
        <v>158</v>
      </c>
      <c r="J4" s="42">
        <v>19949</v>
      </c>
      <c r="K4" s="41">
        <v>19765</v>
      </c>
      <c r="M4" s="48" t="s">
        <v>40</v>
      </c>
      <c r="N4" s="502">
        <v>15849</v>
      </c>
      <c r="O4" s="515">
        <v>16184.15</v>
      </c>
      <c r="Q4" s="511" t="s">
        <v>166</v>
      </c>
      <c r="R4" s="46">
        <v>49456</v>
      </c>
      <c r="S4" s="520">
        <v>0.97699999999999998</v>
      </c>
      <c r="T4" s="41">
        <v>49963</v>
      </c>
      <c r="U4" s="519">
        <v>0.97889999999999999</v>
      </c>
      <c r="W4" s="511" t="s">
        <v>166</v>
      </c>
      <c r="X4" s="521">
        <v>0.97699999999999998</v>
      </c>
      <c r="Y4" s="530">
        <v>0.97889999999999999</v>
      </c>
      <c r="AA4" s="40" t="s">
        <v>166</v>
      </c>
      <c r="AB4" s="498">
        <v>1208</v>
      </c>
      <c r="AC4" s="536">
        <v>1251</v>
      </c>
    </row>
    <row r="5" spans="1:29" ht="15" thickBot="1" x14ac:dyDescent="0.4">
      <c r="A5" s="40" t="s">
        <v>520</v>
      </c>
      <c r="B5" s="506">
        <v>7002</v>
      </c>
      <c r="C5" s="41">
        <v>6904</v>
      </c>
      <c r="E5" s="47" t="s">
        <v>41</v>
      </c>
      <c r="F5" s="22">
        <v>34399</v>
      </c>
      <c r="G5" s="23">
        <v>34402</v>
      </c>
      <c r="I5" s="40" t="s">
        <v>520</v>
      </c>
      <c r="J5" s="42">
        <v>6977</v>
      </c>
      <c r="K5" s="41">
        <v>6903</v>
      </c>
      <c r="M5" s="48" t="s">
        <v>41</v>
      </c>
      <c r="N5" s="502">
        <v>33954</v>
      </c>
      <c r="O5" s="515">
        <v>34007.74</v>
      </c>
      <c r="Q5" s="511" t="s">
        <v>158</v>
      </c>
      <c r="R5" s="46">
        <v>19157</v>
      </c>
      <c r="S5" s="520">
        <v>0.96</v>
      </c>
      <c r="T5" s="41">
        <v>19058</v>
      </c>
      <c r="U5" s="519">
        <v>0.96419999999999995</v>
      </c>
      <c r="W5" s="47" t="s">
        <v>40</v>
      </c>
      <c r="X5" s="523">
        <v>0.317</v>
      </c>
      <c r="Y5" s="531">
        <v>0.32190000000000002</v>
      </c>
      <c r="AA5" s="47" t="s">
        <v>40</v>
      </c>
      <c r="AB5" s="514">
        <v>384</v>
      </c>
      <c r="AC5" s="537">
        <v>396</v>
      </c>
    </row>
    <row r="6" spans="1:29" ht="27.5" thickBot="1" x14ac:dyDescent="0.4">
      <c r="A6" s="40" t="s">
        <v>521</v>
      </c>
      <c r="B6" s="506">
        <v>24037</v>
      </c>
      <c r="C6" s="54">
        <v>24409</v>
      </c>
      <c r="E6" s="511" t="s">
        <v>158</v>
      </c>
      <c r="F6" s="30">
        <v>19949</v>
      </c>
      <c r="G6" s="41">
        <v>19962</v>
      </c>
      <c r="I6" s="40" t="s">
        <v>521</v>
      </c>
      <c r="J6" s="42">
        <v>23719</v>
      </c>
      <c r="K6" s="41">
        <v>24374</v>
      </c>
      <c r="M6" s="40" t="s">
        <v>158</v>
      </c>
      <c r="N6" s="500">
        <v>19684</v>
      </c>
      <c r="O6" s="517">
        <v>19500.150000000001</v>
      </c>
      <c r="Q6" s="511" t="s">
        <v>520</v>
      </c>
      <c r="R6" s="46">
        <v>6722</v>
      </c>
      <c r="S6" s="520">
        <v>0.96299999999999997</v>
      </c>
      <c r="T6" s="41">
        <v>6714</v>
      </c>
      <c r="U6" s="519">
        <v>0.97260000000000002</v>
      </c>
      <c r="W6" s="47" t="s">
        <v>41</v>
      </c>
      <c r="X6" s="523">
        <v>0.66</v>
      </c>
      <c r="Y6" s="531">
        <v>0.65690000000000004</v>
      </c>
      <c r="AA6" s="47" t="s">
        <v>41</v>
      </c>
      <c r="AB6" s="514">
        <v>824</v>
      </c>
      <c r="AC6" s="537">
        <v>855</v>
      </c>
    </row>
    <row r="7" spans="1:29" ht="27.5" thickBot="1" x14ac:dyDescent="0.4">
      <c r="A7" s="47" t="s">
        <v>522</v>
      </c>
      <c r="B7" s="508" t="s">
        <v>523</v>
      </c>
      <c r="C7" s="23">
        <v>5781</v>
      </c>
      <c r="E7" s="47" t="s">
        <v>40</v>
      </c>
      <c r="F7" s="22">
        <v>5922</v>
      </c>
      <c r="G7" s="23">
        <v>5964</v>
      </c>
      <c r="I7" s="47" t="s">
        <v>522</v>
      </c>
      <c r="J7" s="50">
        <v>5294</v>
      </c>
      <c r="K7" s="23">
        <v>5781</v>
      </c>
      <c r="M7" s="48" t="s">
        <v>40</v>
      </c>
      <c r="N7" s="502">
        <v>5754</v>
      </c>
      <c r="O7" s="515">
        <v>5713.67</v>
      </c>
      <c r="Q7" s="511" t="s">
        <v>521</v>
      </c>
      <c r="R7" s="24">
        <v>23577</v>
      </c>
      <c r="S7" s="495">
        <v>0.99399999999999999</v>
      </c>
      <c r="T7" s="41">
        <v>24191</v>
      </c>
      <c r="U7" s="519">
        <v>0.99199999999999999</v>
      </c>
      <c r="W7" s="511" t="s">
        <v>158</v>
      </c>
      <c r="X7" s="521">
        <v>0.96</v>
      </c>
      <c r="Y7" s="530">
        <v>0.96419999999999995</v>
      </c>
      <c r="AA7" s="43" t="s">
        <v>169</v>
      </c>
      <c r="AB7" s="43"/>
      <c r="AC7" s="529"/>
    </row>
    <row r="8" spans="1:29" ht="15" thickBot="1" x14ac:dyDescent="0.4">
      <c r="A8" s="47" t="s">
        <v>524</v>
      </c>
      <c r="B8" s="508" t="s">
        <v>525</v>
      </c>
      <c r="C8" s="23">
        <v>4505</v>
      </c>
      <c r="E8" s="47" t="s">
        <v>41</v>
      </c>
      <c r="F8" s="22">
        <v>14027</v>
      </c>
      <c r="G8" s="23">
        <v>13998</v>
      </c>
      <c r="I8" s="47" t="s">
        <v>524</v>
      </c>
      <c r="J8" s="50">
        <v>4334</v>
      </c>
      <c r="K8" s="23">
        <v>4505</v>
      </c>
      <c r="M8" s="48" t="s">
        <v>41</v>
      </c>
      <c r="N8" s="502">
        <v>13930</v>
      </c>
      <c r="O8" s="515">
        <v>13786.48</v>
      </c>
      <c r="Q8" s="47" t="s">
        <v>522</v>
      </c>
      <c r="R8" s="24">
        <v>5260</v>
      </c>
      <c r="S8" s="495">
        <v>0.99399999999999999</v>
      </c>
      <c r="T8" s="23">
        <v>5746</v>
      </c>
      <c r="U8" s="493">
        <v>0.99390000000000001</v>
      </c>
      <c r="W8" s="47" t="s">
        <v>40</v>
      </c>
      <c r="X8" s="523">
        <v>0.28699999999999998</v>
      </c>
      <c r="Y8" s="531">
        <v>0.28910000000000002</v>
      </c>
      <c r="AA8" s="40" t="s">
        <v>166</v>
      </c>
      <c r="AB8" s="498">
        <v>1189</v>
      </c>
      <c r="AC8" s="536">
        <v>1236</v>
      </c>
    </row>
    <row r="9" spans="1:29" ht="15" thickBot="1" x14ac:dyDescent="0.4">
      <c r="A9" s="47" t="s">
        <v>526</v>
      </c>
      <c r="B9" s="508" t="s">
        <v>527</v>
      </c>
      <c r="C9" s="23">
        <v>3247</v>
      </c>
      <c r="E9" s="511" t="s">
        <v>520</v>
      </c>
      <c r="F9" s="30">
        <v>7002</v>
      </c>
      <c r="G9" s="41">
        <v>6904</v>
      </c>
      <c r="I9" s="47" t="s">
        <v>526</v>
      </c>
      <c r="J9" s="50">
        <v>3452</v>
      </c>
      <c r="K9" s="23">
        <v>3247</v>
      </c>
      <c r="M9" s="40" t="s">
        <v>520</v>
      </c>
      <c r="N9" s="498">
        <v>6662.48</v>
      </c>
      <c r="O9" s="517">
        <v>6566.23</v>
      </c>
      <c r="Q9" s="47" t="s">
        <v>524</v>
      </c>
      <c r="R9" s="24">
        <v>4333</v>
      </c>
      <c r="S9" s="495">
        <v>0.999</v>
      </c>
      <c r="T9" s="23">
        <v>4505</v>
      </c>
      <c r="U9" s="493">
        <v>1</v>
      </c>
      <c r="W9" s="47" t="s">
        <v>41</v>
      </c>
      <c r="X9" s="523">
        <v>0.67300000000000004</v>
      </c>
      <c r="Y9" s="531">
        <v>0.67510000000000003</v>
      </c>
      <c r="AA9" s="47" t="s">
        <v>40</v>
      </c>
      <c r="AB9" s="514">
        <v>397</v>
      </c>
      <c r="AC9" s="537">
        <v>304</v>
      </c>
    </row>
    <row r="10" spans="1:29" ht="15" thickBot="1" x14ac:dyDescent="0.4">
      <c r="A10" s="47" t="s">
        <v>528</v>
      </c>
      <c r="B10" s="508" t="s">
        <v>529</v>
      </c>
      <c r="C10" s="23">
        <v>3437</v>
      </c>
      <c r="E10" s="47" t="s">
        <v>40</v>
      </c>
      <c r="F10" s="22">
        <v>3351</v>
      </c>
      <c r="G10" s="23">
        <v>3354</v>
      </c>
      <c r="I10" s="47" t="s">
        <v>528</v>
      </c>
      <c r="J10" s="50">
        <v>3345</v>
      </c>
      <c r="K10" s="23">
        <v>3435</v>
      </c>
      <c r="M10" s="48" t="s">
        <v>40</v>
      </c>
      <c r="N10" s="514">
        <v>3080.71</v>
      </c>
      <c r="O10" s="515">
        <v>3084.44</v>
      </c>
      <c r="Q10" s="47" t="s">
        <v>526</v>
      </c>
      <c r="R10" s="24">
        <v>3410</v>
      </c>
      <c r="S10" s="495">
        <v>0.98699999999999999</v>
      </c>
      <c r="T10" s="23">
        <v>3214</v>
      </c>
      <c r="U10" s="493">
        <v>6.4327602425795091E-2</v>
      </c>
      <c r="W10" s="511" t="s">
        <v>520</v>
      </c>
      <c r="X10" s="522">
        <v>0.96299999999999997</v>
      </c>
      <c r="Y10" s="532">
        <v>0.97260000000000002</v>
      </c>
      <c r="AA10" s="51" t="s">
        <v>41</v>
      </c>
      <c r="AB10" s="516">
        <v>792</v>
      </c>
      <c r="AC10" s="538">
        <v>932</v>
      </c>
    </row>
    <row r="11" spans="1:29" ht="15" thickBot="1" x14ac:dyDescent="0.4">
      <c r="A11" s="47" t="s">
        <v>530</v>
      </c>
      <c r="B11" s="507">
        <v>811</v>
      </c>
      <c r="C11" s="49">
        <v>821</v>
      </c>
      <c r="E11" s="47" t="s">
        <v>41</v>
      </c>
      <c r="F11" s="22">
        <v>3651</v>
      </c>
      <c r="G11" s="23">
        <v>3550</v>
      </c>
      <c r="I11" s="47" t="s">
        <v>530</v>
      </c>
      <c r="J11" s="50">
        <v>811</v>
      </c>
      <c r="K11" s="49">
        <v>821</v>
      </c>
      <c r="M11" s="48" t="s">
        <v>41</v>
      </c>
      <c r="N11" s="514">
        <v>3581.77</v>
      </c>
      <c r="O11" s="515">
        <v>3481.79</v>
      </c>
      <c r="Q11" s="47" t="s">
        <v>528</v>
      </c>
      <c r="R11" s="24">
        <v>3337</v>
      </c>
      <c r="S11" s="495">
        <v>0.998</v>
      </c>
      <c r="T11" s="23">
        <v>3429</v>
      </c>
      <c r="U11" s="493">
        <v>0.99829999999999997</v>
      </c>
      <c r="W11" s="47" t="s">
        <v>40</v>
      </c>
      <c r="X11" s="526">
        <v>0.45600000000000002</v>
      </c>
      <c r="Y11" s="533">
        <v>0.4718</v>
      </c>
    </row>
    <row r="12" spans="1:29" ht="27.5" thickBot="1" x14ac:dyDescent="0.4">
      <c r="A12" s="47" t="s">
        <v>531</v>
      </c>
      <c r="B12" s="508" t="s">
        <v>177</v>
      </c>
      <c r="C12" s="23">
        <v>1082</v>
      </c>
      <c r="E12" s="511" t="s">
        <v>521</v>
      </c>
      <c r="F12" s="30">
        <v>24037</v>
      </c>
      <c r="G12" s="41">
        <v>24409</v>
      </c>
      <c r="I12" s="47" t="s">
        <v>531</v>
      </c>
      <c r="J12" s="50">
        <v>1040</v>
      </c>
      <c r="K12" s="23">
        <v>1082</v>
      </c>
      <c r="M12" s="40" t="s">
        <v>521</v>
      </c>
      <c r="N12" s="498">
        <v>23457.01</v>
      </c>
      <c r="O12" s="517">
        <v>24125.51</v>
      </c>
      <c r="Q12" s="47" t="s">
        <v>530</v>
      </c>
      <c r="R12" s="24">
        <v>795</v>
      </c>
      <c r="S12" s="495">
        <v>0.98</v>
      </c>
      <c r="T12" s="23">
        <v>769</v>
      </c>
      <c r="U12" s="493">
        <v>0.93669999999999998</v>
      </c>
      <c r="W12" s="47" t="s">
        <v>41</v>
      </c>
      <c r="X12" s="526">
        <v>0.50700000000000001</v>
      </c>
      <c r="Y12" s="533">
        <v>0.50080000000000002</v>
      </c>
    </row>
    <row r="13" spans="1:29" ht="27.5" thickBot="1" x14ac:dyDescent="0.4">
      <c r="A13" s="51" t="s">
        <v>532</v>
      </c>
      <c r="B13" s="509" t="s">
        <v>533</v>
      </c>
      <c r="C13" s="32">
        <v>1698</v>
      </c>
      <c r="E13" s="47" t="s">
        <v>40</v>
      </c>
      <c r="F13" s="22">
        <v>7316</v>
      </c>
      <c r="G13" s="23">
        <v>7555</v>
      </c>
      <c r="I13" s="51" t="s">
        <v>532</v>
      </c>
      <c r="J13" s="52">
        <v>1872</v>
      </c>
      <c r="K13" s="32">
        <v>1698</v>
      </c>
      <c r="M13" s="48" t="s">
        <v>40</v>
      </c>
      <c r="N13" s="514">
        <v>7015.07</v>
      </c>
      <c r="O13" s="515">
        <v>7386.04</v>
      </c>
      <c r="Q13" s="47" t="s">
        <v>531</v>
      </c>
      <c r="R13" s="24">
        <v>1030</v>
      </c>
      <c r="S13" s="495">
        <v>0.99</v>
      </c>
      <c r="T13" s="23">
        <v>1078</v>
      </c>
      <c r="U13" s="493">
        <v>0.99629999999999996</v>
      </c>
      <c r="W13" s="511" t="s">
        <v>521</v>
      </c>
      <c r="X13" s="522">
        <v>0.99399999999999999</v>
      </c>
      <c r="Y13" s="532">
        <v>0.99199999999999999</v>
      </c>
    </row>
    <row r="14" spans="1:29" ht="15" thickBot="1" x14ac:dyDescent="0.4">
      <c r="E14" s="51" t="s">
        <v>41</v>
      </c>
      <c r="F14" s="52">
        <v>16721</v>
      </c>
      <c r="G14" s="513">
        <v>16854</v>
      </c>
      <c r="I14" s="510"/>
      <c r="J14" s="510"/>
      <c r="K14" s="510"/>
      <c r="M14" s="48" t="s">
        <v>41</v>
      </c>
      <c r="N14" s="514">
        <v>16441.939999999999</v>
      </c>
      <c r="O14" s="515">
        <v>16739.47</v>
      </c>
      <c r="Q14" s="47" t="s">
        <v>532</v>
      </c>
      <c r="R14" s="24">
        <v>1872</v>
      </c>
      <c r="S14" s="495">
        <v>1</v>
      </c>
      <c r="T14" s="23">
        <v>1697</v>
      </c>
      <c r="U14" s="493">
        <v>0.99939999999999996</v>
      </c>
      <c r="W14" s="47" t="s">
        <v>40</v>
      </c>
      <c r="X14" s="526">
        <v>0.3</v>
      </c>
      <c r="Y14" s="533">
        <v>0.30599999999999999</v>
      </c>
    </row>
    <row r="15" spans="1:29" ht="15" thickBot="1" x14ac:dyDescent="0.4">
      <c r="M15" s="47" t="s">
        <v>522</v>
      </c>
      <c r="N15" s="515">
        <v>5292.73</v>
      </c>
      <c r="O15" s="515">
        <v>5779.73</v>
      </c>
      <c r="Q15" s="43" t="s">
        <v>16</v>
      </c>
      <c r="R15" s="44"/>
      <c r="S15" s="44"/>
      <c r="T15" s="53"/>
      <c r="U15" s="53"/>
      <c r="W15" s="47" t="s">
        <v>41</v>
      </c>
      <c r="X15" s="526">
        <v>0.69399999999999995</v>
      </c>
      <c r="Y15" s="533">
        <v>0.68600000000000005</v>
      </c>
    </row>
    <row r="16" spans="1:29" ht="15" thickBot="1" x14ac:dyDescent="0.4">
      <c r="M16" s="47" t="s">
        <v>524</v>
      </c>
      <c r="N16" s="515">
        <v>4299.38</v>
      </c>
      <c r="O16" s="515">
        <v>4466.0600000000004</v>
      </c>
      <c r="Q16" s="511" t="s">
        <v>166</v>
      </c>
      <c r="R16" s="500">
        <v>1189</v>
      </c>
      <c r="S16" s="521">
        <v>2.3E-2</v>
      </c>
      <c r="T16" s="500">
        <v>1079</v>
      </c>
      <c r="U16" s="521">
        <v>2.1100000000000001E-2</v>
      </c>
      <c r="W16" s="518" t="s">
        <v>16</v>
      </c>
      <c r="X16" s="527"/>
      <c r="Y16" s="534"/>
    </row>
    <row r="17" spans="13:25" ht="15" thickBot="1" x14ac:dyDescent="0.4">
      <c r="M17" s="47" t="s">
        <v>526</v>
      </c>
      <c r="N17" s="515">
        <v>3316.07</v>
      </c>
      <c r="O17" s="515">
        <v>3124.45</v>
      </c>
      <c r="Q17" s="511" t="s">
        <v>158</v>
      </c>
      <c r="R17" s="500">
        <v>792</v>
      </c>
      <c r="S17" s="521">
        <v>0.04</v>
      </c>
      <c r="T17" s="500">
        <v>707</v>
      </c>
      <c r="U17" s="521">
        <v>3.5799999999999998E-2</v>
      </c>
      <c r="W17" s="511" t="s">
        <v>166</v>
      </c>
      <c r="X17" s="521">
        <v>2.3E-2</v>
      </c>
      <c r="Y17" s="530">
        <v>2.1100000000000001E-2</v>
      </c>
    </row>
    <row r="18" spans="13:25" ht="15" thickBot="1" x14ac:dyDescent="0.4">
      <c r="M18" s="47" t="s">
        <v>528</v>
      </c>
      <c r="N18" s="515">
        <v>3330.52</v>
      </c>
      <c r="O18" s="515">
        <v>3423.17</v>
      </c>
      <c r="Q18" s="511" t="s">
        <v>520</v>
      </c>
      <c r="R18" s="500">
        <v>255</v>
      </c>
      <c r="S18" s="521">
        <v>3.6999999999999998E-2</v>
      </c>
      <c r="T18" s="500">
        <v>189</v>
      </c>
      <c r="U18" s="521">
        <v>2.7400000000000001E-2</v>
      </c>
      <c r="W18" s="47" t="s">
        <v>40</v>
      </c>
      <c r="X18" s="523">
        <v>8.0000000000000002E-3</v>
      </c>
      <c r="Y18" s="531">
        <v>6.7999999999999996E-3</v>
      </c>
    </row>
    <row r="19" spans="13:25" ht="27.5" thickBot="1" x14ac:dyDescent="0.4">
      <c r="M19" s="47" t="s">
        <v>530</v>
      </c>
      <c r="N19" s="515">
        <v>806.55</v>
      </c>
      <c r="O19" s="515">
        <v>816.45</v>
      </c>
      <c r="Q19" s="511" t="s">
        <v>521</v>
      </c>
      <c r="R19" s="498">
        <v>142</v>
      </c>
      <c r="S19" s="522">
        <v>6.0000000000000001E-3</v>
      </c>
      <c r="T19" s="498">
        <v>183</v>
      </c>
      <c r="U19" s="522">
        <v>7.4999999999999997E-3</v>
      </c>
      <c r="W19" s="47" t="s">
        <v>41</v>
      </c>
      <c r="X19" s="523">
        <v>1.6E-2</v>
      </c>
      <c r="Y19" s="531">
        <v>1.44E-2</v>
      </c>
    </row>
    <row r="20" spans="13:25" ht="15" thickBot="1" x14ac:dyDescent="0.4">
      <c r="M20" s="47" t="s">
        <v>531</v>
      </c>
      <c r="N20" s="515">
        <v>1028.02</v>
      </c>
      <c r="O20" s="515">
        <v>1070.1400000000001</v>
      </c>
      <c r="Q20" s="47" t="s">
        <v>522</v>
      </c>
      <c r="R20" s="502">
        <v>34</v>
      </c>
      <c r="S20" s="523">
        <v>6.0000000000000001E-3</v>
      </c>
      <c r="T20" s="502">
        <v>35</v>
      </c>
      <c r="U20" s="523">
        <v>6.1000000000000004E-3</v>
      </c>
      <c r="W20" s="511" t="s">
        <v>158</v>
      </c>
      <c r="X20" s="521">
        <v>0.04</v>
      </c>
      <c r="Y20" s="530">
        <v>3.5799999999999998E-2</v>
      </c>
    </row>
    <row r="21" spans="13:25" ht="15" thickBot="1" x14ac:dyDescent="0.4">
      <c r="M21" s="51" t="s">
        <v>532</v>
      </c>
      <c r="N21" s="516">
        <v>1835.16</v>
      </c>
      <c r="O21" s="516">
        <v>1668.22</v>
      </c>
      <c r="Q21" s="47" t="s">
        <v>524</v>
      </c>
      <c r="R21" s="524">
        <v>1</v>
      </c>
      <c r="S21" s="523">
        <v>0</v>
      </c>
      <c r="T21" s="524" t="s">
        <v>152</v>
      </c>
      <c r="U21" s="523">
        <v>0</v>
      </c>
      <c r="W21" s="47" t="s">
        <v>40</v>
      </c>
      <c r="X21" s="523">
        <v>0.01</v>
      </c>
      <c r="Y21" s="531">
        <v>8.6999999999999994E-3</v>
      </c>
    </row>
    <row r="22" spans="13:25" ht="15" thickBot="1" x14ac:dyDescent="0.4">
      <c r="Q22" s="47" t="s">
        <v>526</v>
      </c>
      <c r="R22" s="502">
        <v>42</v>
      </c>
      <c r="S22" s="523">
        <v>1.2E-2</v>
      </c>
      <c r="T22" s="502">
        <v>33</v>
      </c>
      <c r="U22" s="523">
        <v>1.0200000000000001E-2</v>
      </c>
      <c r="W22" s="47" t="s">
        <v>41</v>
      </c>
      <c r="X22" s="523">
        <v>0.03</v>
      </c>
      <c r="Y22" s="531">
        <v>2.7099999999999999E-2</v>
      </c>
    </row>
    <row r="23" spans="13:25" ht="15" thickBot="1" x14ac:dyDescent="0.4">
      <c r="Q23" s="47" t="s">
        <v>528</v>
      </c>
      <c r="R23" s="502">
        <v>8</v>
      </c>
      <c r="S23" s="523">
        <v>2E-3</v>
      </c>
      <c r="T23" s="502">
        <v>6</v>
      </c>
      <c r="U23" s="523">
        <v>1.6999999999999999E-3</v>
      </c>
      <c r="W23" s="511" t="s">
        <v>520</v>
      </c>
      <c r="X23" s="522">
        <v>3.6999999999999998E-2</v>
      </c>
      <c r="Y23" s="532">
        <v>2.7400000000000001E-2</v>
      </c>
    </row>
    <row r="24" spans="13:25" ht="15" thickBot="1" x14ac:dyDescent="0.4">
      <c r="Q24" s="47" t="s">
        <v>530</v>
      </c>
      <c r="R24" s="502">
        <v>16</v>
      </c>
      <c r="S24" s="523">
        <v>0.02</v>
      </c>
      <c r="T24" s="502">
        <v>52</v>
      </c>
      <c r="U24" s="523">
        <v>6.3299999999999995E-2</v>
      </c>
      <c r="W24" s="47" t="s">
        <v>40</v>
      </c>
      <c r="X24" s="526">
        <v>2.1999999999999999E-2</v>
      </c>
      <c r="Y24" s="533">
        <v>1.41E-2</v>
      </c>
    </row>
    <row r="25" spans="13:25" ht="15" thickBot="1" x14ac:dyDescent="0.4">
      <c r="Q25" s="47" t="s">
        <v>531</v>
      </c>
      <c r="R25" s="502">
        <v>10</v>
      </c>
      <c r="S25" s="523">
        <v>0.01</v>
      </c>
      <c r="T25" s="502">
        <v>4</v>
      </c>
      <c r="U25" s="523">
        <v>3.7000000000000002E-3</v>
      </c>
      <c r="W25" s="47" t="s">
        <v>41</v>
      </c>
      <c r="X25" s="526">
        <v>1.4999999999999999E-2</v>
      </c>
      <c r="Y25" s="533">
        <v>1.3299999999999999E-2</v>
      </c>
    </row>
    <row r="26" spans="13:25" ht="27.5" thickBot="1" x14ac:dyDescent="0.4">
      <c r="Q26" s="51" t="s">
        <v>532</v>
      </c>
      <c r="R26" s="516" t="s">
        <v>152</v>
      </c>
      <c r="S26" s="525">
        <v>0</v>
      </c>
      <c r="T26" s="516">
        <v>1</v>
      </c>
      <c r="U26" s="525">
        <v>5.9999999999999995E-4</v>
      </c>
      <c r="W26" s="511" t="s">
        <v>521</v>
      </c>
      <c r="X26" s="522">
        <v>6.0000000000000001E-3</v>
      </c>
      <c r="Y26" s="532">
        <v>7.4999999999999997E-3</v>
      </c>
    </row>
    <row r="27" spans="13:25" ht="15" thickBot="1" x14ac:dyDescent="0.4">
      <c r="W27" s="47" t="s">
        <v>40</v>
      </c>
      <c r="X27" s="526">
        <v>2E-3</v>
      </c>
      <c r="Y27" s="533">
        <v>3.2000000000000002E-3</v>
      </c>
    </row>
    <row r="28" spans="13:25" ht="15" thickBot="1" x14ac:dyDescent="0.4">
      <c r="W28" s="51" t="s">
        <v>41</v>
      </c>
      <c r="X28" s="528">
        <v>4.0000000000000001E-3</v>
      </c>
      <c r="Y28" s="535">
        <v>4.3E-3</v>
      </c>
    </row>
  </sheetData>
  <mergeCells count="8">
    <mergeCell ref="R2:S2"/>
    <mergeCell ref="T2:U2"/>
    <mergeCell ref="Q1:U1"/>
    <mergeCell ref="AA1:AC1"/>
    <mergeCell ref="A1:B1"/>
    <mergeCell ref="E1:G1"/>
    <mergeCell ref="I1:K1"/>
    <mergeCell ref="M1:O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0B19D-BEBE-4583-AE82-AFC155916F45}">
  <dimension ref="A1:G21"/>
  <sheetViews>
    <sheetView topLeftCell="A13" zoomScale="160" zoomScaleNormal="160" workbookViewId="0">
      <selection activeCell="F2" sqref="F2:G21"/>
    </sheetView>
  </sheetViews>
  <sheetFormatPr baseColWidth="10" defaultColWidth="10.81640625" defaultRowHeight="14.5" x14ac:dyDescent="0.35"/>
  <cols>
    <col min="1" max="1" width="12.81640625" style="2" customWidth="1"/>
    <col min="2" max="2" width="10.81640625" style="2"/>
    <col min="3" max="3" width="16.7265625" style="2" customWidth="1"/>
    <col min="4" max="4" width="10.81640625" style="2"/>
    <col min="5" max="5" width="13.453125" style="2" customWidth="1"/>
    <col min="6" max="16384" width="10.81640625" style="2"/>
  </cols>
  <sheetData>
    <row r="1" spans="1:7" ht="15" thickBot="1" x14ac:dyDescent="0.4">
      <c r="A1" s="670" t="s">
        <v>180</v>
      </c>
      <c r="B1" s="670"/>
      <c r="C1" s="670"/>
      <c r="E1" s="669" t="s">
        <v>181</v>
      </c>
      <c r="F1" s="669"/>
      <c r="G1" s="669"/>
    </row>
    <row r="2" spans="1:7" ht="15" thickBot="1" x14ac:dyDescent="0.4">
      <c r="A2" s="39" t="s">
        <v>165</v>
      </c>
      <c r="B2" s="457">
        <v>2024</v>
      </c>
      <c r="C2" s="458">
        <v>2025</v>
      </c>
      <c r="E2" s="39" t="s">
        <v>165</v>
      </c>
      <c r="F2" s="457">
        <v>2024</v>
      </c>
      <c r="G2" s="458">
        <v>2025</v>
      </c>
    </row>
    <row r="3" spans="1:7" ht="15" thickBot="1" x14ac:dyDescent="0.4">
      <c r="A3" s="511" t="s">
        <v>166</v>
      </c>
      <c r="B3" s="539">
        <v>7.5</v>
      </c>
      <c r="C3" s="542">
        <v>7.66</v>
      </c>
      <c r="E3" s="511" t="s">
        <v>166</v>
      </c>
      <c r="F3" s="539">
        <v>39.4</v>
      </c>
      <c r="G3" s="542">
        <v>39.56</v>
      </c>
    </row>
    <row r="4" spans="1:7" ht="15" thickBot="1" x14ac:dyDescent="0.4">
      <c r="A4" s="501" t="s">
        <v>40</v>
      </c>
      <c r="B4" s="540">
        <v>7.4</v>
      </c>
      <c r="C4" s="543">
        <v>7.45</v>
      </c>
      <c r="E4" s="501" t="s">
        <v>40</v>
      </c>
      <c r="F4" s="540">
        <v>38.9</v>
      </c>
      <c r="G4" s="543">
        <v>39.119999999999997</v>
      </c>
    </row>
    <row r="5" spans="1:7" ht="15" thickBot="1" x14ac:dyDescent="0.4">
      <c r="A5" s="501" t="s">
        <v>41</v>
      </c>
      <c r="B5" s="540">
        <v>7.6</v>
      </c>
      <c r="C5" s="543">
        <v>7.76</v>
      </c>
      <c r="E5" s="501" t="s">
        <v>41</v>
      </c>
      <c r="F5" s="540">
        <v>39.6</v>
      </c>
      <c r="G5" s="543">
        <v>39.78</v>
      </c>
    </row>
    <row r="6" spans="1:7" ht="15" thickBot="1" x14ac:dyDescent="0.4">
      <c r="A6" s="511" t="s">
        <v>158</v>
      </c>
      <c r="B6" s="539">
        <v>8.8000000000000007</v>
      </c>
      <c r="C6" s="542">
        <v>9.02</v>
      </c>
      <c r="E6" s="511" t="s">
        <v>158</v>
      </c>
      <c r="F6" s="539">
        <v>39.4</v>
      </c>
      <c r="G6" s="542">
        <v>39.549999999999997</v>
      </c>
    </row>
    <row r="7" spans="1:7" ht="15" thickBot="1" x14ac:dyDescent="0.4">
      <c r="A7" s="501" t="s">
        <v>40</v>
      </c>
      <c r="B7" s="540">
        <v>8.6999999999999993</v>
      </c>
      <c r="C7" s="543">
        <v>9.0299999999999994</v>
      </c>
      <c r="E7" s="501" t="s">
        <v>40</v>
      </c>
      <c r="F7" s="540">
        <v>38.9</v>
      </c>
      <c r="G7" s="543">
        <v>39.21</v>
      </c>
    </row>
    <row r="8" spans="1:7" ht="15" thickBot="1" x14ac:dyDescent="0.4">
      <c r="A8" s="501" t="s">
        <v>41</v>
      </c>
      <c r="B8" s="540">
        <v>8.8000000000000007</v>
      </c>
      <c r="C8" s="543">
        <v>9.02</v>
      </c>
      <c r="E8" s="501" t="s">
        <v>41</v>
      </c>
      <c r="F8" s="540">
        <v>39.6</v>
      </c>
      <c r="G8" s="543">
        <v>39.700000000000003</v>
      </c>
    </row>
    <row r="9" spans="1:7" ht="15" thickBot="1" x14ac:dyDescent="0.4">
      <c r="A9" s="511" t="s">
        <v>520</v>
      </c>
      <c r="B9" s="539">
        <v>8.59</v>
      </c>
      <c r="C9" s="542">
        <v>8.49</v>
      </c>
      <c r="E9" s="511" t="s">
        <v>520</v>
      </c>
      <c r="F9" s="539">
        <v>44.49</v>
      </c>
      <c r="G9" s="542">
        <v>44.86</v>
      </c>
    </row>
    <row r="10" spans="1:7" ht="15" thickBot="1" x14ac:dyDescent="0.4">
      <c r="A10" s="501" t="s">
        <v>40</v>
      </c>
      <c r="B10" s="540">
        <v>7.98</v>
      </c>
      <c r="C10" s="543">
        <v>7.88</v>
      </c>
      <c r="E10" s="501" t="s">
        <v>40</v>
      </c>
      <c r="F10" s="540">
        <v>43.21</v>
      </c>
      <c r="G10" s="543">
        <v>43.96</v>
      </c>
    </row>
    <row r="11" spans="1:7" ht="15" thickBot="1" x14ac:dyDescent="0.4">
      <c r="A11" s="501" t="s">
        <v>41</v>
      </c>
      <c r="B11" s="540">
        <v>9.14</v>
      </c>
      <c r="C11" s="543">
        <v>9.07</v>
      </c>
      <c r="E11" s="501" t="s">
        <v>41</v>
      </c>
      <c r="F11" s="540">
        <v>45.64</v>
      </c>
      <c r="G11" s="543">
        <v>45.71</v>
      </c>
    </row>
    <row r="12" spans="1:7" ht="27.5" thickBot="1" x14ac:dyDescent="0.4">
      <c r="A12" s="511" t="s">
        <v>521</v>
      </c>
      <c r="B12" s="539">
        <v>6.16</v>
      </c>
      <c r="C12" s="542">
        <v>6.35</v>
      </c>
      <c r="E12" s="511" t="s">
        <v>521</v>
      </c>
      <c r="F12" s="539">
        <v>37.92</v>
      </c>
      <c r="G12" s="542">
        <v>38.1</v>
      </c>
    </row>
    <row r="13" spans="1:7" ht="15" thickBot="1" x14ac:dyDescent="0.4">
      <c r="A13" s="501" t="s">
        <v>40</v>
      </c>
      <c r="B13" s="540">
        <v>5.96</v>
      </c>
      <c r="C13" s="543">
        <v>6.06</v>
      </c>
      <c r="E13" s="501" t="s">
        <v>40</v>
      </c>
      <c r="F13" s="540">
        <v>36.840000000000003</v>
      </c>
      <c r="G13" s="543">
        <v>36.93</v>
      </c>
    </row>
    <row r="14" spans="1:7" ht="15" thickBot="1" x14ac:dyDescent="0.4">
      <c r="A14" s="501" t="s">
        <v>41</v>
      </c>
      <c r="B14" s="540">
        <v>6.24</v>
      </c>
      <c r="C14" s="543">
        <v>6.48</v>
      </c>
      <c r="E14" s="501" t="s">
        <v>41</v>
      </c>
      <c r="F14" s="540">
        <v>38.39</v>
      </c>
      <c r="G14" s="543">
        <v>38.630000000000003</v>
      </c>
    </row>
    <row r="15" spans="1:7" ht="15" thickBot="1" x14ac:dyDescent="0.4">
      <c r="A15" s="47" t="s">
        <v>522</v>
      </c>
      <c r="B15" s="540">
        <v>5.17</v>
      </c>
      <c r="C15" s="543">
        <v>5.0199999999999996</v>
      </c>
      <c r="E15" s="47" t="s">
        <v>522</v>
      </c>
      <c r="F15" s="540">
        <v>32.4</v>
      </c>
      <c r="G15" s="543">
        <v>32.520000000000003</v>
      </c>
    </row>
    <row r="16" spans="1:7" ht="15" thickBot="1" x14ac:dyDescent="0.4">
      <c r="A16" s="47" t="s">
        <v>524</v>
      </c>
      <c r="B16" s="540">
        <v>6.3</v>
      </c>
      <c r="C16" s="543">
        <v>6.54</v>
      </c>
      <c r="E16" s="47" t="s">
        <v>524</v>
      </c>
      <c r="F16" s="540">
        <v>39.5</v>
      </c>
      <c r="G16" s="543">
        <v>39.97</v>
      </c>
    </row>
    <row r="17" spans="1:7" ht="15" thickBot="1" x14ac:dyDescent="0.4">
      <c r="A17" s="47" t="s">
        <v>535</v>
      </c>
      <c r="B17" s="540">
        <v>8.4</v>
      </c>
      <c r="C17" s="543">
        <v>9.01</v>
      </c>
      <c r="E17" s="47" t="s">
        <v>535</v>
      </c>
      <c r="F17" s="540">
        <v>42.7</v>
      </c>
      <c r="G17" s="543">
        <v>43.3</v>
      </c>
    </row>
    <row r="18" spans="1:7" ht="15" thickBot="1" x14ac:dyDescent="0.4">
      <c r="A18" s="47" t="s">
        <v>528</v>
      </c>
      <c r="B18" s="540">
        <v>4</v>
      </c>
      <c r="C18" s="543">
        <v>4.3099999999999996</v>
      </c>
      <c r="E18" s="47" t="s">
        <v>528</v>
      </c>
      <c r="F18" s="540">
        <v>37.700000000000003</v>
      </c>
      <c r="G18" s="543">
        <v>37.79</v>
      </c>
    </row>
    <row r="19" spans="1:7" ht="15" thickBot="1" x14ac:dyDescent="0.4">
      <c r="A19" s="47" t="s">
        <v>530</v>
      </c>
      <c r="B19" s="540">
        <v>7.4</v>
      </c>
      <c r="C19" s="543">
        <v>7.7</v>
      </c>
      <c r="E19" s="47" t="s">
        <v>530</v>
      </c>
      <c r="F19" s="540">
        <v>36.200000000000003</v>
      </c>
      <c r="G19" s="543">
        <v>36.86</v>
      </c>
    </row>
    <row r="20" spans="1:7" ht="15" thickBot="1" x14ac:dyDescent="0.4">
      <c r="A20" s="47" t="s">
        <v>531</v>
      </c>
      <c r="B20" s="540">
        <v>7.6</v>
      </c>
      <c r="C20" s="543">
        <v>7.87</v>
      </c>
      <c r="E20" s="47" t="s">
        <v>531</v>
      </c>
      <c r="F20" s="540">
        <v>41.1</v>
      </c>
      <c r="G20" s="543">
        <v>41.05</v>
      </c>
    </row>
    <row r="21" spans="1:7" ht="15" thickBot="1" x14ac:dyDescent="0.4">
      <c r="A21" s="51" t="s">
        <v>532</v>
      </c>
      <c r="B21" s="541">
        <v>6.3</v>
      </c>
      <c r="C21" s="544">
        <v>6.94</v>
      </c>
      <c r="E21" s="51" t="s">
        <v>532</v>
      </c>
      <c r="F21" s="541">
        <v>37.4</v>
      </c>
      <c r="G21" s="544">
        <v>38.11</v>
      </c>
    </row>
  </sheetData>
  <mergeCells count="2">
    <mergeCell ref="A1:C1"/>
    <mergeCell ref="E1:G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78AA1-21A3-40EA-8517-1A250A7A0D94}">
  <dimension ref="A1:G22"/>
  <sheetViews>
    <sheetView zoomScale="70" zoomScaleNormal="70" workbookViewId="0">
      <selection activeCell="F2" sqref="F2:G21"/>
    </sheetView>
  </sheetViews>
  <sheetFormatPr baseColWidth="10" defaultColWidth="10.81640625" defaultRowHeight="14.5" x14ac:dyDescent="0.35"/>
  <cols>
    <col min="1" max="1" width="13" style="2" customWidth="1"/>
    <col min="2" max="4" width="10.81640625" style="2"/>
    <col min="5" max="5" width="14.453125" style="2" customWidth="1"/>
    <col min="6" max="16384" width="10.81640625" style="2"/>
  </cols>
  <sheetData>
    <row r="1" spans="1:7" ht="15" thickBot="1" x14ac:dyDescent="0.4">
      <c r="A1" s="669" t="s">
        <v>182</v>
      </c>
      <c r="B1" s="669"/>
      <c r="C1" s="669"/>
      <c r="E1" s="669" t="s">
        <v>183</v>
      </c>
      <c r="F1" s="669"/>
      <c r="G1" s="669"/>
    </row>
    <row r="2" spans="1:7" ht="18.5" thickBot="1" x14ac:dyDescent="0.4">
      <c r="A2" s="39" t="s">
        <v>536</v>
      </c>
      <c r="B2" s="457">
        <v>2024</v>
      </c>
      <c r="C2" s="458">
        <v>2025</v>
      </c>
      <c r="E2" s="39" t="s">
        <v>165</v>
      </c>
      <c r="F2" s="457">
        <v>2024</v>
      </c>
      <c r="G2" s="458">
        <v>2025</v>
      </c>
    </row>
    <row r="3" spans="1:7" ht="15" thickBot="1" x14ac:dyDescent="0.4">
      <c r="A3" s="511" t="s">
        <v>166</v>
      </c>
      <c r="B3" s="517" t="s">
        <v>184</v>
      </c>
      <c r="C3" s="546">
        <v>8313</v>
      </c>
      <c r="E3" s="511" t="s">
        <v>166</v>
      </c>
      <c r="F3" s="517" t="s">
        <v>185</v>
      </c>
      <c r="G3" s="546">
        <v>7329</v>
      </c>
    </row>
    <row r="4" spans="1:7" ht="15" thickBot="1" x14ac:dyDescent="0.4">
      <c r="A4" s="512" t="s">
        <v>40</v>
      </c>
      <c r="B4" s="515" t="s">
        <v>105</v>
      </c>
      <c r="C4" s="547">
        <v>2713</v>
      </c>
      <c r="E4" s="512" t="s">
        <v>40</v>
      </c>
      <c r="F4" s="515" t="s">
        <v>186</v>
      </c>
      <c r="G4" s="547">
        <v>2377</v>
      </c>
    </row>
    <row r="5" spans="1:7" ht="15" thickBot="1" x14ac:dyDescent="0.4">
      <c r="A5" s="512" t="s">
        <v>41</v>
      </c>
      <c r="B5" s="515">
        <v>5153</v>
      </c>
      <c r="C5" s="547">
        <v>5600</v>
      </c>
      <c r="E5" s="512" t="s">
        <v>41</v>
      </c>
      <c r="F5" s="515" t="s">
        <v>187</v>
      </c>
      <c r="G5" s="547">
        <v>4952</v>
      </c>
    </row>
    <row r="6" spans="1:7" ht="15" thickBot="1" x14ac:dyDescent="0.4">
      <c r="A6" s="511" t="s">
        <v>158</v>
      </c>
      <c r="B6" s="517">
        <v>2947</v>
      </c>
      <c r="C6" s="546">
        <v>2714</v>
      </c>
      <c r="E6" s="511" t="s">
        <v>158</v>
      </c>
      <c r="F6" s="517" t="s">
        <v>188</v>
      </c>
      <c r="G6" s="546">
        <v>2182</v>
      </c>
    </row>
    <row r="7" spans="1:7" ht="15" thickBot="1" x14ac:dyDescent="0.4">
      <c r="A7" s="512" t="s">
        <v>40</v>
      </c>
      <c r="B7" s="515">
        <v>843</v>
      </c>
      <c r="C7" s="547">
        <v>717</v>
      </c>
      <c r="E7" s="512" t="s">
        <v>40</v>
      </c>
      <c r="F7" s="515">
        <v>704</v>
      </c>
      <c r="G7" s="547">
        <v>573</v>
      </c>
    </row>
    <row r="8" spans="1:7" ht="15" thickBot="1" x14ac:dyDescent="0.4">
      <c r="A8" s="512" t="s">
        <v>41</v>
      </c>
      <c r="B8" s="515" t="s">
        <v>189</v>
      </c>
      <c r="C8" s="547">
        <v>1997</v>
      </c>
      <c r="E8" s="512" t="s">
        <v>41</v>
      </c>
      <c r="F8" s="515" t="s">
        <v>190</v>
      </c>
      <c r="G8" s="547">
        <v>1609</v>
      </c>
    </row>
    <row r="9" spans="1:7" ht="15" thickBot="1" x14ac:dyDescent="0.4">
      <c r="A9" s="511" t="s">
        <v>520</v>
      </c>
      <c r="B9" s="517">
        <v>849</v>
      </c>
      <c r="C9" s="546">
        <v>1122</v>
      </c>
      <c r="E9" s="511" t="s">
        <v>520</v>
      </c>
      <c r="F9" s="517">
        <v>740</v>
      </c>
      <c r="G9" s="546">
        <v>1002</v>
      </c>
    </row>
    <row r="10" spans="1:7" ht="15" thickBot="1" x14ac:dyDescent="0.4">
      <c r="A10" s="512" t="s">
        <v>40</v>
      </c>
      <c r="B10" s="515">
        <v>386</v>
      </c>
      <c r="C10" s="547">
        <v>546</v>
      </c>
      <c r="E10" s="512" t="s">
        <v>40</v>
      </c>
      <c r="F10" s="515">
        <v>328</v>
      </c>
      <c r="G10" s="547">
        <v>489</v>
      </c>
    </row>
    <row r="11" spans="1:7" ht="15" thickBot="1" x14ac:dyDescent="0.4">
      <c r="A11" s="512" t="s">
        <v>41</v>
      </c>
      <c r="B11" s="515">
        <v>463</v>
      </c>
      <c r="C11" s="547">
        <v>576</v>
      </c>
      <c r="E11" s="512" t="s">
        <v>41</v>
      </c>
      <c r="F11" s="515">
        <v>412</v>
      </c>
      <c r="G11" s="547">
        <v>513</v>
      </c>
    </row>
    <row r="12" spans="1:7" ht="27.5" thickBot="1" x14ac:dyDescent="0.4">
      <c r="A12" s="511" t="s">
        <v>521</v>
      </c>
      <c r="B12" s="517">
        <v>3640</v>
      </c>
      <c r="C12" s="546">
        <v>4477</v>
      </c>
      <c r="E12" s="511" t="s">
        <v>521</v>
      </c>
      <c r="F12" s="517">
        <v>3479</v>
      </c>
      <c r="G12" s="546">
        <v>4145</v>
      </c>
    </row>
    <row r="13" spans="1:7" ht="15" thickBot="1" x14ac:dyDescent="0.4">
      <c r="A13" s="512" t="s">
        <v>40</v>
      </c>
      <c r="B13" s="515">
        <v>1054</v>
      </c>
      <c r="C13" s="547">
        <v>1450</v>
      </c>
      <c r="E13" s="512" t="s">
        <v>40</v>
      </c>
      <c r="F13" s="515">
        <v>982</v>
      </c>
      <c r="G13" s="547">
        <v>1315</v>
      </c>
    </row>
    <row r="14" spans="1:7" ht="15" thickBot="1" x14ac:dyDescent="0.4">
      <c r="A14" s="512" t="s">
        <v>41</v>
      </c>
      <c r="B14" s="515">
        <v>2586</v>
      </c>
      <c r="C14" s="547">
        <v>3027</v>
      </c>
      <c r="E14" s="512" t="s">
        <v>41</v>
      </c>
      <c r="F14" s="515">
        <v>2497</v>
      </c>
      <c r="G14" s="547">
        <v>2830</v>
      </c>
    </row>
    <row r="15" spans="1:7" ht="15" thickBot="1" x14ac:dyDescent="0.4">
      <c r="A15" s="47" t="s">
        <v>522</v>
      </c>
      <c r="B15" s="515">
        <v>998</v>
      </c>
      <c r="C15" s="547">
        <v>1485</v>
      </c>
      <c r="E15" s="47" t="s">
        <v>522</v>
      </c>
      <c r="F15" s="515">
        <v>990</v>
      </c>
      <c r="G15" s="547">
        <v>1464</v>
      </c>
    </row>
    <row r="16" spans="1:7" ht="15" thickBot="1" x14ac:dyDescent="0.4">
      <c r="A16" s="47" t="s">
        <v>524</v>
      </c>
      <c r="B16" s="515">
        <v>809</v>
      </c>
      <c r="C16" s="547">
        <v>812</v>
      </c>
      <c r="E16" s="47" t="s">
        <v>524</v>
      </c>
      <c r="F16" s="515">
        <v>802</v>
      </c>
      <c r="G16" s="547">
        <v>811</v>
      </c>
    </row>
    <row r="17" spans="1:7" ht="15" thickBot="1" x14ac:dyDescent="0.4">
      <c r="A17" s="47" t="s">
        <v>535</v>
      </c>
      <c r="B17" s="515">
        <v>309</v>
      </c>
      <c r="C17" s="547">
        <v>259</v>
      </c>
      <c r="E17" s="47" t="s">
        <v>535</v>
      </c>
      <c r="F17" s="515">
        <v>293</v>
      </c>
      <c r="G17" s="547">
        <v>237</v>
      </c>
    </row>
    <row r="18" spans="1:7" ht="15" thickBot="1" x14ac:dyDescent="0.4">
      <c r="A18" s="47" t="s">
        <v>528</v>
      </c>
      <c r="B18" s="515">
        <v>748</v>
      </c>
      <c r="C18" s="547">
        <v>737</v>
      </c>
      <c r="E18" s="47" t="s">
        <v>528</v>
      </c>
      <c r="F18" s="515">
        <v>678</v>
      </c>
      <c r="G18" s="547">
        <v>667</v>
      </c>
    </row>
    <row r="19" spans="1:7" ht="15" thickBot="1" x14ac:dyDescent="0.4">
      <c r="A19" s="47" t="s">
        <v>530</v>
      </c>
      <c r="B19" s="515">
        <v>75</v>
      </c>
      <c r="C19" s="547">
        <v>231</v>
      </c>
      <c r="E19" s="47" t="s">
        <v>530</v>
      </c>
      <c r="F19" s="515">
        <v>35</v>
      </c>
      <c r="G19" s="547">
        <v>88</v>
      </c>
    </row>
    <row r="20" spans="1:7" ht="15" thickBot="1" x14ac:dyDescent="0.4">
      <c r="A20" s="47" t="s">
        <v>531</v>
      </c>
      <c r="B20" s="515">
        <v>86</v>
      </c>
      <c r="C20" s="547">
        <v>146</v>
      </c>
      <c r="E20" s="47" t="s">
        <v>531</v>
      </c>
      <c r="F20" s="515">
        <v>79</v>
      </c>
      <c r="G20" s="547">
        <v>123</v>
      </c>
    </row>
    <row r="21" spans="1:7" ht="15" thickBot="1" x14ac:dyDescent="0.4">
      <c r="A21" s="51" t="s">
        <v>532</v>
      </c>
      <c r="B21" s="545">
        <v>198</v>
      </c>
      <c r="C21" s="548">
        <v>199</v>
      </c>
      <c r="E21" s="51" t="s">
        <v>532</v>
      </c>
      <c r="F21" s="545">
        <v>198</v>
      </c>
      <c r="G21" s="548">
        <v>198</v>
      </c>
    </row>
    <row r="22" spans="1:7" x14ac:dyDescent="0.35">
      <c r="A22" s="671" t="s">
        <v>191</v>
      </c>
      <c r="B22" s="671"/>
      <c r="C22" s="671"/>
    </row>
  </sheetData>
  <mergeCells count="3">
    <mergeCell ref="A1:C1"/>
    <mergeCell ref="E1:G1"/>
    <mergeCell ref="A22:C2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170FEE3F0DE9A47BA9FB5E853A3C2FD" ma:contentTypeVersion="3" ma:contentTypeDescription="Crée un document." ma:contentTypeScope="" ma:versionID="1b357cdcb2163ff30ab9c344ca7d7bb1">
  <xsd:schema xmlns:xsd="http://www.w3.org/2001/XMLSchema" xmlns:xs="http://www.w3.org/2001/XMLSchema" xmlns:p="http://schemas.microsoft.com/office/2006/metadata/properties" xmlns:ns2="73e34083-0a2e-41cc-8078-18b3cdcccb42" targetNamespace="http://schemas.microsoft.com/office/2006/metadata/properties" ma:root="true" ma:fieldsID="57ce48761d39a6058ceec5556f1cff9e" ns2:_="">
    <xsd:import namespace="73e34083-0a2e-41cc-8078-18b3cdcccb4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e34083-0a2e-41cc-8078-18b3cdcccb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77364F-C60F-4AFB-A9FD-FC8D40117BD4}">
  <ds:schemaRefs>
    <ds:schemaRef ds:uri="http://schemas.microsoft.com/sharepoint/v3/contenttype/forms"/>
  </ds:schemaRefs>
</ds:datastoreItem>
</file>

<file path=customXml/itemProps2.xml><?xml version="1.0" encoding="utf-8"?>
<ds:datastoreItem xmlns:ds="http://schemas.openxmlformats.org/officeDocument/2006/customXml" ds:itemID="{9C2447D2-F002-40A4-86C0-2CF0DE5415FA}">
  <ds:schemaRefs>
    <ds:schemaRef ds:uri="http://schemas.microsoft.com/office/2006/metadata/properties"/>
    <ds:schemaRef ds:uri="http://schemas.microsoft.com/office/infopath/2007/PartnerControls"/>
    <ds:schemaRef ds:uri="63aadda4-9902-43e6-a92b-15b71ee6147a"/>
    <ds:schemaRef ds:uri="668c980b-c496-4ef2-a9df-5de40d101ddf"/>
  </ds:schemaRefs>
</ds:datastoreItem>
</file>

<file path=customXml/itemProps3.xml><?xml version="1.0" encoding="utf-8"?>
<ds:datastoreItem xmlns:ds="http://schemas.openxmlformats.org/officeDocument/2006/customXml" ds:itemID="{70A67706-83CD-41C0-9CF4-0936C1DE0750}"/>
</file>

<file path=docMetadata/LabelInfo.xml><?xml version="1.0" encoding="utf-8"?>
<clbl:labelList xmlns:clbl="http://schemas.microsoft.com/office/2020/mipLabelMetadata">
  <clbl:label id="{7bd1f144-26ac-4410-8fdb-05c7de218e82}" enabled="1" method="Standard" siteId="{8b87af7d-8647-4dc7-8df4-5f69a2011bb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32</vt:i4>
      </vt:variant>
    </vt:vector>
  </HeadingPairs>
  <TitlesOfParts>
    <vt:vector size="32" baseType="lpstr">
      <vt:lpstr>Indicateurs-sociaux-2025</vt:lpstr>
      <vt:lpstr>Caract. salariés</vt:lpstr>
      <vt:lpstr>Formation des salariés</vt:lpstr>
      <vt:lpstr>Representativité genre</vt:lpstr>
      <vt:lpstr>Age moyen</vt:lpstr>
      <vt:lpstr>Dialogue social</vt:lpstr>
      <vt:lpstr>Synt. - Effectifs</vt:lpstr>
      <vt:lpstr>Synth. - Ancienn.</vt:lpstr>
      <vt:lpstr>Synth. - Recrut.</vt:lpstr>
      <vt:lpstr>Synth. - Taux de rotation</vt:lpstr>
      <vt:lpstr>Synth. - Formation</vt:lpstr>
      <vt:lpstr>Synth. - Diversité F</vt:lpstr>
      <vt:lpstr>Synth. - Diversité H</vt:lpstr>
      <vt:lpstr>Syth. - Handi</vt:lpstr>
      <vt:lpstr>Synth. - Intergén</vt:lpstr>
      <vt:lpstr>Synth. - Santé</vt:lpstr>
      <vt:lpstr>Indicateurs-environnement-2025</vt:lpstr>
      <vt:lpstr>Emissions GES par scope</vt:lpstr>
      <vt:lpstr>Conso. ressources act. dir</vt:lpstr>
      <vt:lpstr>Emissions GES act. directes</vt:lpstr>
      <vt:lpstr>Conso.ressources act. indirect.</vt:lpstr>
      <vt:lpstr>Emissions GES act. indir</vt:lpstr>
      <vt:lpstr>Conso. ressources part.1</vt:lpstr>
      <vt:lpstr>Conso. ressources part.2 </vt:lpstr>
      <vt:lpstr>Conso. ressources pays</vt:lpstr>
      <vt:lpstr>Réduc. émissions GES</vt:lpstr>
      <vt:lpstr>Réduc. émissions GES pays</vt:lpstr>
      <vt:lpstr>Émissions de GES détaillées</vt:lpstr>
      <vt:lpstr>CSRD métriques (1)</vt:lpstr>
      <vt:lpstr>CSRD métriques (2)</vt:lpstr>
      <vt:lpstr>CSRD métriques (3)</vt:lpstr>
      <vt:lpstr>CSRD métriques (4)</vt:lpstr>
    </vt:vector>
  </TitlesOfParts>
  <Manager/>
  <Company>SopraGroup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lAbdellaoui</dc:creator>
  <cp:keywords/>
  <dc:description/>
  <cp:lastModifiedBy>NOEL Roxane</cp:lastModifiedBy>
  <cp:revision/>
  <dcterms:created xsi:type="dcterms:W3CDTF">2010-01-05T13:09:33Z</dcterms:created>
  <dcterms:modified xsi:type="dcterms:W3CDTF">2026-02-27T14:37:33Z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0x0101005170FEE3F0DE9A47BA9FB5E853A3C2FD</vt:lpwstr>
  </property>
  <property fmtid="{D5CDD505-2E9C-101B-9397-08002B2CF9AE}" pid="3" name="MediaServiceImageTags">
    <vt:lpwstr/>
  </property>
  <property fmtid="{D5CDD505-2E9C-101B-9397-08002B2CF9AE}" pid="4" name="MSIP_Label_7bd1f144-26ac-4410-8fdb-05c7de218e82_Enabled">
    <vt:lpwstr>true</vt:lpwstr>
  </property>
  <property fmtid="{D5CDD505-2E9C-101B-9397-08002B2CF9AE}" pid="5" name="MSIP_Label_7bd1f144-26ac-4410-8fdb-05c7de218e82_SetDate">
    <vt:lpwstr>2022-11-02T18:10:55Z</vt:lpwstr>
  </property>
  <property fmtid="{D5CDD505-2E9C-101B-9397-08002B2CF9AE}" pid="6" name="MSIP_Label_7bd1f144-26ac-4410-8fdb-05c7de218e82_Method">
    <vt:lpwstr>Standard</vt:lpwstr>
  </property>
  <property fmtid="{D5CDD505-2E9C-101B-9397-08002B2CF9AE}" pid="7" name="MSIP_Label_7bd1f144-26ac-4410-8fdb-05c7de218e82_Name">
    <vt:lpwstr>FR Usage restreint</vt:lpwstr>
  </property>
  <property fmtid="{D5CDD505-2E9C-101B-9397-08002B2CF9AE}" pid="8" name="MSIP_Label_7bd1f144-26ac-4410-8fdb-05c7de218e82_SiteId">
    <vt:lpwstr>8b87af7d-8647-4dc7-8df4-5f69a2011bb5</vt:lpwstr>
  </property>
  <property fmtid="{D5CDD505-2E9C-101B-9397-08002B2CF9AE}" pid="9" name="MSIP_Label_7bd1f144-26ac-4410-8fdb-05c7de218e82_ActionId">
    <vt:lpwstr>d216d200-36fd-4b0e-a113-19e64ea6dfab</vt:lpwstr>
  </property>
  <property fmtid="{D5CDD505-2E9C-101B-9397-08002B2CF9AE}" pid="10" name="MSIP_Label_7bd1f144-26ac-4410-8fdb-05c7de218e82_ContentBits">
    <vt:lpwstr>3</vt:lpwstr>
  </property>
</Properties>
</file>